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076" activeTab="0"/>
  </bookViews>
  <sheets>
    <sheet name="By ORG and Grant" sheetId="1" r:id="rId1"/>
  </sheets>
  <definedNames>
    <definedName name="_xlnm.Print_Area" localSheetId="0">'By ORG and Grant'!$A$1:$Z$872</definedName>
    <definedName name="_xlnm.Print_Titles" localSheetId="0">'By ORG and Grant'!$1:$1</definedName>
  </definedNames>
  <calcPr calcMode="autoNoTable" fullCalcOnLoad="1"/>
</workbook>
</file>

<file path=xl/comments1.xml><?xml version="1.0" encoding="utf-8"?>
<comments xmlns="http://schemas.openxmlformats.org/spreadsheetml/2006/main">
  <authors>
    <author>TLAGMAN</author>
    <author>FBacchu</author>
  </authors>
  <commentList>
    <comment ref="N590" authorId="0">
      <text>
        <r>
          <rPr>
            <b/>
            <sz val="8"/>
            <rFont val="Tahoma"/>
            <family val="2"/>
          </rPr>
          <t>TLAGMAN:</t>
        </r>
        <r>
          <rPr>
            <sz val="8"/>
            <rFont val="Tahoma"/>
            <family val="2"/>
          </rPr>
          <t xml:space="preserve">
W/ Dixon Hall</t>
        </r>
      </text>
    </comment>
    <comment ref="B184" authorId="1">
      <text>
        <r>
          <rPr>
            <b/>
            <sz val="8"/>
            <rFont val="Tahoma"/>
            <family val="2"/>
          </rPr>
          <t>FBacchu:</t>
        </r>
        <r>
          <rPr>
            <sz val="8"/>
            <rFont val="Tahoma"/>
            <family val="2"/>
          </rPr>
          <t xml:space="preserve">
*38, 44
</t>
        </r>
      </text>
    </comment>
    <comment ref="C236" authorId="1">
      <text>
        <r>
          <rPr>
            <b/>
            <sz val="8"/>
            <rFont val="Tahoma"/>
            <family val="2"/>
          </rPr>
          <t>FBacchu:</t>
        </r>
        <r>
          <rPr>
            <sz val="8"/>
            <rFont val="Tahoma"/>
            <family val="2"/>
          </rPr>
          <t xml:space="preserve">
19;29</t>
        </r>
      </text>
    </comment>
    <comment ref="C367" authorId="1">
      <text>
        <r>
          <rPr>
            <b/>
            <sz val="8"/>
            <rFont val="Tahoma"/>
            <family val="2"/>
          </rPr>
          <t>FBacchu:</t>
        </r>
        <r>
          <rPr>
            <sz val="8"/>
            <rFont val="Tahoma"/>
            <family val="2"/>
          </rPr>
          <t xml:space="preserve">
2;42</t>
        </r>
      </text>
    </comment>
    <comment ref="C532" authorId="1">
      <text>
        <r>
          <rPr>
            <b/>
            <sz val="8"/>
            <rFont val="Tahoma"/>
            <family val="2"/>
          </rPr>
          <t>FBacchu:</t>
        </r>
        <r>
          <rPr>
            <sz val="8"/>
            <rFont val="Tahoma"/>
            <family val="2"/>
          </rPr>
          <t xml:space="preserve">
2;20;29
</t>
        </r>
      </text>
    </comment>
    <comment ref="C613" authorId="1">
      <text>
        <r>
          <rPr>
            <b/>
            <sz val="8"/>
            <rFont val="Tahoma"/>
            <family val="2"/>
          </rPr>
          <t>FBacchu:</t>
        </r>
        <r>
          <rPr>
            <sz val="8"/>
            <rFont val="Tahoma"/>
            <family val="2"/>
          </rPr>
          <t xml:space="preserve">
36;38</t>
        </r>
      </text>
    </comment>
    <comment ref="C771" authorId="1">
      <text>
        <r>
          <rPr>
            <b/>
            <sz val="8"/>
            <rFont val="Tahoma"/>
            <family val="2"/>
          </rPr>
          <t>FBacchu:</t>
        </r>
        <r>
          <rPr>
            <sz val="8"/>
            <rFont val="Tahoma"/>
            <family val="2"/>
          </rPr>
          <t xml:space="preserve">
13; 18</t>
        </r>
      </text>
    </comment>
    <comment ref="C809" authorId="1">
      <text>
        <r>
          <rPr>
            <b/>
            <sz val="8"/>
            <rFont val="Tahoma"/>
            <family val="2"/>
          </rPr>
          <t>FBacchu:</t>
        </r>
        <r>
          <rPr>
            <sz val="8"/>
            <rFont val="Tahoma"/>
            <family val="2"/>
          </rPr>
          <t xml:space="preserve">
19;27;28</t>
        </r>
      </text>
    </comment>
    <comment ref="C644" authorId="1">
      <text>
        <r>
          <rPr>
            <b/>
            <sz val="8"/>
            <rFont val="Tahoma"/>
            <family val="2"/>
          </rPr>
          <t>FBacchu:</t>
        </r>
        <r>
          <rPr>
            <sz val="8"/>
            <rFont val="Tahoma"/>
            <family val="2"/>
          </rPr>
          <t xml:space="preserve">
2;3;11</t>
        </r>
      </text>
    </comment>
  </commentList>
</comments>
</file>

<file path=xl/sharedStrings.xml><?xml version="1.0" encoding="utf-8"?>
<sst xmlns="http://schemas.openxmlformats.org/spreadsheetml/2006/main" count="1729" uniqueCount="892">
  <si>
    <t>Organization</t>
  </si>
  <si>
    <t>Ward</t>
  </si>
  <si>
    <t>Service Area</t>
  </si>
  <si>
    <t># of Grants</t>
  </si>
  <si>
    <t>Total Allocations</t>
  </si>
  <si>
    <t>AEHR</t>
  </si>
  <si>
    <t>APCIP</t>
  </si>
  <si>
    <t>CSI</t>
  </si>
  <si>
    <t>MCO</t>
  </si>
  <si>
    <t>CCC</t>
  </si>
  <si>
    <t>CFSE</t>
  </si>
  <si>
    <t>CSP</t>
  </si>
  <si>
    <t>DPCIP</t>
  </si>
  <si>
    <t>GT</t>
  </si>
  <si>
    <t>HER</t>
  </si>
  <si>
    <t>HIF</t>
  </si>
  <si>
    <t>INI</t>
  </si>
  <si>
    <t>LASO</t>
  </si>
  <si>
    <t>MUS</t>
  </si>
  <si>
    <t>MNR</t>
  </si>
  <si>
    <t>SDIP</t>
  </si>
  <si>
    <t>SNP</t>
  </si>
  <si>
    <t>FIND HELP</t>
  </si>
  <si>
    <t>TAC</t>
  </si>
  <si>
    <t>180 Change Street</t>
  </si>
  <si>
    <t>Area services</t>
  </si>
  <si>
    <t>416 Festival Collective</t>
  </si>
  <si>
    <t>City-wide</t>
  </si>
  <si>
    <t>519 Church Street Community Centre</t>
  </si>
  <si>
    <t>A Space Gallery</t>
  </si>
  <si>
    <t>Abrigo Centre</t>
  </si>
  <si>
    <t>Academy Concert Series</t>
  </si>
  <si>
    <t>Local</t>
  </si>
  <si>
    <t>Access Alliance Multicultural Health And Community Services</t>
  </si>
  <si>
    <t>Acting Up Stage Theatre Company</t>
  </si>
  <si>
    <t xml:space="preserve">Afghan Women's Counseling &amp; Integration Community Support Org. </t>
  </si>
  <si>
    <t>African Canadian Children's Literary Festival</t>
  </si>
  <si>
    <t>African Canadian Social Development Council</t>
  </si>
  <si>
    <t>AfriCan Theatre Ensemble</t>
  </si>
  <si>
    <t>African Training &amp; Employment Centre of Toronto (ATEC)</t>
  </si>
  <si>
    <t>Africans in Partnership Against AIDS</t>
  </si>
  <si>
    <t>Afro-Caribbean Dance Group</t>
  </si>
  <si>
    <t>Agincourt Community Services Association</t>
  </si>
  <si>
    <t>AIDS Committee Of Toronto</t>
  </si>
  <si>
    <t>Albion Neighbourhood Services</t>
  </si>
  <si>
    <t>Aldeburgh Connection</t>
  </si>
  <si>
    <t>Alliance For South Asian AIDS Prevention</t>
  </si>
  <si>
    <t>Alliance Française de Toronto</t>
  </si>
  <si>
    <t xml:space="preserve">Aluna Theatre </t>
  </si>
  <si>
    <t>Amadeus Choir of Greater Toronto</t>
  </si>
  <si>
    <t>Amici Chamber Ensemble</t>
  </si>
  <si>
    <t>AMY Project</t>
  </si>
  <si>
    <t>Angel Foundation for Learning</t>
  </si>
  <si>
    <t>Aphasia Institute</t>
  </si>
  <si>
    <t>Applegrove Community Complex</t>
  </si>
  <si>
    <t>Aradia Ensemble</t>
  </si>
  <si>
    <t>ARCH Disability Law Centre</t>
  </si>
  <si>
    <t>Argonaut Rowing Club</t>
  </si>
  <si>
    <t>Armenian Relief Society Inc.  "Roubina" Chapter</t>
  </si>
  <si>
    <t>Arraymusic</t>
  </si>
  <si>
    <t>Art Bar Poetry Series</t>
  </si>
  <si>
    <t>Art City in St. James Town</t>
  </si>
  <si>
    <t>Art for Commuters</t>
  </si>
  <si>
    <t xml:space="preserve">Art Gallery of Ontario </t>
  </si>
  <si>
    <t>Art Gallery of York University</t>
  </si>
  <si>
    <t>Art Metropole</t>
  </si>
  <si>
    <t>Art of Time Ensemble</t>
  </si>
  <si>
    <t>Art Starts Neighbourhood Cultural Centre</t>
  </si>
  <si>
    <t>Artists Film Exhibition Group</t>
  </si>
  <si>
    <t>Arts Etobicoke</t>
  </si>
  <si>
    <t>Arts For Children And Youth</t>
  </si>
  <si>
    <t>Arts Inter-Media</t>
  </si>
  <si>
    <t>Arts4All</t>
  </si>
  <si>
    <t>Ashkenaz Foundation</t>
  </si>
  <si>
    <t>Asian Arts Freedom School</t>
  </si>
  <si>
    <t>Asian Community AIDS Services</t>
  </si>
  <si>
    <t>Assaulted Women's Helpline</t>
  </si>
  <si>
    <t>Association of Artists for A Better World</t>
  </si>
  <si>
    <t>Association of Improvising Musicians Toronto</t>
  </si>
  <si>
    <t>AWIC Community and Social Services</t>
  </si>
  <si>
    <t>b current</t>
  </si>
  <si>
    <t>Bach Children's Chorus of Scarborough</t>
  </si>
  <si>
    <t>Ballet Creole</t>
  </si>
  <si>
    <t>Ballet Jorgen</t>
  </si>
  <si>
    <t>Bangladeshi- Canadian Community Services</t>
  </si>
  <si>
    <t>Barbra Schlifer Commemorative Clinic</t>
  </si>
  <si>
    <t>Bathurst-Finch Network (BFN)</t>
  </si>
  <si>
    <t>Batuki Music Society</t>
  </si>
  <si>
    <t>Bereaved Families of Ontario - Toronto</t>
  </si>
  <si>
    <t>Bernard Betel Centre for Creative Living</t>
  </si>
  <si>
    <t>Better Living Health and Community Services</t>
  </si>
  <si>
    <t>Bikur Cholim Volunteer Services</t>
  </si>
  <si>
    <t>Birchmount Bluffs Neighbourhood Centre</t>
  </si>
  <si>
    <t>Black Coalition For AIDS Prevention</t>
  </si>
  <si>
    <t>Black Creek Community Health Centre</t>
  </si>
  <si>
    <t>Blind Sailing Association of Canada</t>
  </si>
  <si>
    <t>Bloor Information and Life Skills Centre</t>
  </si>
  <si>
    <t>Boundless Adventures Association</t>
  </si>
  <si>
    <t>Box Collective</t>
  </si>
  <si>
    <t>Braeburn Neighbourhood Place</t>
  </si>
  <si>
    <t>Bright Future Alliance</t>
  </si>
  <si>
    <t>Broadview Community Youth Group</t>
  </si>
  <si>
    <t>Buddies In Bad Times Theatre</t>
  </si>
  <si>
    <t>Cabaret Theatre Company</t>
  </si>
  <si>
    <t>Cabbagetown Community Arts Centre</t>
  </si>
  <si>
    <t>Cabbagetown Youth Centre</t>
  </si>
  <si>
    <t>Cahoots Theatre Projects</t>
  </si>
  <si>
    <t>Canadian Alliance of Dance Artists</t>
  </si>
  <si>
    <t>Canadian Art Foundation</t>
  </si>
  <si>
    <t>Canadian Cambodian Association of Ontario</t>
  </si>
  <si>
    <t>Canadian Centre for Victims of Torture</t>
  </si>
  <si>
    <t>Canadian Children's Dance Theatre</t>
  </si>
  <si>
    <t>Canadian Children's Opera Company</t>
  </si>
  <si>
    <t>Canadian Film Centre</t>
  </si>
  <si>
    <t>Canadian Film in the Schools</t>
  </si>
  <si>
    <t>Canadian Filmmakers Distribution Centre</t>
  </si>
  <si>
    <t>Canadian Hearing Society (The)</t>
  </si>
  <si>
    <t>Canadian Mental Health Association Toronto Branch (The)</t>
  </si>
  <si>
    <t>Canadian Music Centre</t>
  </si>
  <si>
    <t>Canadian Opera Company</t>
  </si>
  <si>
    <t>Canadian Red Cross, Toronto Region</t>
  </si>
  <si>
    <t>Canadian Stage Company</t>
  </si>
  <si>
    <t>Canadian Tamil Youth Development Centre</t>
  </si>
  <si>
    <t>CanAsian Dance Festival</t>
  </si>
  <si>
    <t>Canzine Arts Festival</t>
  </si>
  <si>
    <t>Carefirst Seniors and Community Services Association</t>
  </si>
  <si>
    <t>Carlos Bulosan Theatre</t>
  </si>
  <si>
    <t>Cart/Horse Theatre</t>
  </si>
  <si>
    <t>Cathedral Bluffs Symphony Orchestra</t>
  </si>
  <si>
    <t>Catholic Crosscultural Services</t>
  </si>
  <si>
    <t>Cecil Community Centre</t>
  </si>
  <si>
    <t>Cedar Ridge Studio Gallery</t>
  </si>
  <si>
    <t>Central Eglinton Community Centre</t>
  </si>
  <si>
    <t xml:space="preserve">Central Toronto Community Health Centres </t>
  </si>
  <si>
    <t>Centre for Aboriginal Media</t>
  </si>
  <si>
    <t>Centre for Equality Rights in Accommodation</t>
  </si>
  <si>
    <t>Centre for Independent Living in Toronto</t>
  </si>
  <si>
    <t>Centre for Indigenous Theatre</t>
  </si>
  <si>
    <t>Centre for Information and Community Services of Ontario</t>
  </si>
  <si>
    <t>Centre for Social Innovation (CSI)</t>
  </si>
  <si>
    <t>Centre For Spanish Speaking Peoples (The)</t>
  </si>
  <si>
    <t>Charles Street Video</t>
  </si>
  <si>
    <t>Children's Aid Society of Toronto</t>
  </si>
  <si>
    <t>Children's Peace Theatre</t>
  </si>
  <si>
    <t>Chinese Artists Society of Toronto</t>
  </si>
  <si>
    <t>Chinese Canadian National Council Toronto Chapter</t>
  </si>
  <si>
    <t>Chinese Family Services of Ontario</t>
  </si>
  <si>
    <t>Chinese Opera Group of Toronto</t>
  </si>
  <si>
    <t>Choirs Ontario</t>
  </si>
  <si>
    <t>Chris Langan Weekend</t>
  </si>
  <si>
    <t>Christie Ossington Neighbourhood Centre</t>
  </si>
  <si>
    <t>Cinefranco</t>
  </si>
  <si>
    <t>Circle of Home Care Services (Toronto)</t>
  </si>
  <si>
    <t>Circolo dell'Anziano "Le Caravelle"</t>
  </si>
  <si>
    <t>Clay and Paper Theatre</t>
  </si>
  <si>
    <t>Cliffcrest Community Centre</t>
  </si>
  <si>
    <t>COBA Collective of Black Artists</t>
  </si>
  <si>
    <t>Committee For Accessible AIDS Treatment</t>
  </si>
  <si>
    <t>Community Action Resource Centre</t>
  </si>
  <si>
    <t>Community Association for Riding for the Disabled (CARD)</t>
  </si>
  <si>
    <t>Community Care East York</t>
  </si>
  <si>
    <t>Community Centre 55</t>
  </si>
  <si>
    <t xml:space="preserve">Community Folk Art Council </t>
  </si>
  <si>
    <t>Community Information Fairview</t>
  </si>
  <si>
    <t>Community MicroSkills Development Centre</t>
  </si>
  <si>
    <t>Community Social Planning Council of Toronto</t>
  </si>
  <si>
    <t>Contact Contemporary Music</t>
  </si>
  <si>
    <t>Contact Toronto Photography Festival</t>
  </si>
  <si>
    <t>Continuum</t>
  </si>
  <si>
    <t xml:space="preserve">Corpus Dance Projects </t>
  </si>
  <si>
    <t>Cosburn Lawn Bowling Club</t>
  </si>
  <si>
    <t>COSTI Immigrant Services</t>
  </si>
  <si>
    <t>Crescent Town Youth Services Network</t>
  </si>
  <si>
    <t>Crime Prevention Association of Toronto</t>
  </si>
  <si>
    <t>Cross Toronto Community Development Corp. (Fresh Start Cleaning)</t>
  </si>
  <si>
    <t>Cross-Cultural Community Services Association (The)</t>
  </si>
  <si>
    <t>Crow's Theatre Company</t>
  </si>
  <si>
    <t>CultureLink Settlement Services</t>
  </si>
  <si>
    <t>Dance Ontario Association</t>
  </si>
  <si>
    <t>Dance Umbrella of Ontario</t>
  </si>
  <si>
    <t>Dancemakers</t>
  </si>
  <si>
    <t>DanceWorks</t>
  </si>
  <si>
    <t>Davenport Perth Neighbourhood Centre</t>
  </si>
  <si>
    <t>Dejinta Beesha Somali Multi Service Centre</t>
  </si>
  <si>
    <t>Delta Family Resource Centre</t>
  </si>
  <si>
    <t>Diaspora Dialogues Charitable Society</t>
  </si>
  <si>
    <t>Diaspora Film Festival Group</t>
  </si>
  <si>
    <t>Distress Centres of Toronto</t>
  </si>
  <si>
    <t>Dixon Community Services</t>
  </si>
  <si>
    <t>Dixon Hall</t>
  </si>
  <si>
    <t>Documentary Organization of Canada, Toronto Chapter</t>
  </si>
  <si>
    <t>Don Mills Civitan Club</t>
  </si>
  <si>
    <t>Doorsteps Neighbourhood Services</t>
  </si>
  <si>
    <t>Area Services</t>
  </si>
  <si>
    <t>Doris McCarthy Gallery</t>
  </si>
  <si>
    <t>Dovercourt Boys and Girls Club</t>
  </si>
  <si>
    <t>Downsview Services to Seniors, Inc.</t>
  </si>
  <si>
    <t>Downtown Care Ring Home Support Services of Toronto</t>
  </si>
  <si>
    <t>Dreamwalker Dance Co.</t>
  </si>
  <si>
    <t>Driftwood Theatre Group</t>
  </si>
  <si>
    <t>Drum Artz Canada</t>
  </si>
  <si>
    <t>Dusk Dances</t>
  </si>
  <si>
    <t>East Metro Youth Services</t>
  </si>
  <si>
    <t>East Scarborough Storefront / Tides Canada Initiatives</t>
  </si>
  <si>
    <t>East Toronto Family Community Centre (Eastview)</t>
  </si>
  <si>
    <t>East York Meals on Wheels</t>
  </si>
  <si>
    <t>Ecce Homo Theatre</t>
  </si>
  <si>
    <t>Echo Women's Choir</t>
  </si>
  <si>
    <t>Eight Fest Small-Gauge Film Festival</t>
  </si>
  <si>
    <t>Elderly Vietnamese Association, Toronto</t>
  </si>
  <si>
    <t>Elmer Iseler Singers</t>
  </si>
  <si>
    <t>Elspeth Heyworth Centre for Women</t>
  </si>
  <si>
    <t>Ensemble Polaris</t>
  </si>
  <si>
    <t>Epilepsy Toronto</t>
  </si>
  <si>
    <t>Eritrean Canadian Community Centre of Metropolitan Toronto</t>
  </si>
  <si>
    <t>Esprit Orchestra</t>
  </si>
  <si>
    <t>Ethiopian Association In The GTA and Surrounding Regions</t>
  </si>
  <si>
    <t>Ethno-racial People with Disabilities Coalition of Ontario</t>
  </si>
  <si>
    <t>Etobicoke Centennial Choir</t>
  </si>
  <si>
    <t>Etobicoke Community Concert Band</t>
  </si>
  <si>
    <t>Etobicoke Handweavers &amp; Spinners Guild</t>
  </si>
  <si>
    <t>Etobicoke Philharmonic Orchestra</t>
  </si>
  <si>
    <t>Etobicoke Services For Seniors</t>
  </si>
  <si>
    <t>Evangel Hall</t>
  </si>
  <si>
    <t>Eventual Ashes</t>
  </si>
  <si>
    <t>Evergreen Club Contemporary Gamelan</t>
  </si>
  <si>
    <t>Extend A Family</t>
  </si>
  <si>
    <t>Exultate Chamber Singers</t>
  </si>
  <si>
    <t>Factory Theatre</t>
  </si>
  <si>
    <t>FADO Performance Inc.</t>
  </si>
  <si>
    <t>Family Service Toronto</t>
  </si>
  <si>
    <t>Family Supports Institute Ontario</t>
  </si>
  <si>
    <t>Fife House</t>
  </si>
  <si>
    <t>FindHelp</t>
  </si>
  <si>
    <t>First Portuguese Canadian Cultural Centre of Toronto</t>
  </si>
  <si>
    <t>Flemingdon Neighbourhood Services</t>
  </si>
  <si>
    <t>FoodShare Toronto</t>
  </si>
  <si>
    <t>For You Telecare Family Service</t>
  </si>
  <si>
    <t>For Youth Initiative in Toronto</t>
  </si>
  <si>
    <t>Force for Cultural Events Production Inc.</t>
  </si>
  <si>
    <t>Franco-fete de la communaute urbaine de Toronto</t>
  </si>
  <si>
    <t>Franklin Horner Community Centre</t>
  </si>
  <si>
    <t>Fred Victor Centre</t>
  </si>
  <si>
    <t>Friendly Spike Theatre Band</t>
  </si>
  <si>
    <t>Friends of Fort York (Summer Guard)</t>
  </si>
  <si>
    <t>Fringe of Toronto</t>
  </si>
  <si>
    <t>Frontline Partners with Youth Network (FPYN)</t>
  </si>
  <si>
    <t>fu-GEN Theatre Company</t>
  </si>
  <si>
    <t>Fujiwara Dance Inventions</t>
  </si>
  <si>
    <t>Gadfly</t>
  </si>
  <si>
    <t>Gallery 44</t>
  </si>
  <si>
    <t>Gatehouse Child Abuse Advocacy Centre (The)</t>
  </si>
  <si>
    <t>GBSP Centre Corp (The Young Centre)</t>
  </si>
  <si>
    <t>George S. Syme Seniors Centre of York</t>
  </si>
  <si>
    <t>Glebe Manor Lawn Bowling Club Ltd.</t>
  </si>
  <si>
    <t xml:space="preserve">Grassroots Youth Collaborative </t>
  </si>
  <si>
    <t>Greek Community of Toronto</t>
  </si>
  <si>
    <t>Green Thumbs Growing Kids</t>
  </si>
  <si>
    <t>Greenest City Environmental Organization</t>
  </si>
  <si>
    <t>Hannaford Street Silver Band</t>
  </si>
  <si>
    <t>Harbourfront Centre</t>
  </si>
  <si>
    <t>Harbourfront Community Centre - City Of Toronto</t>
  </si>
  <si>
    <t>Harold Green Jewish Theatre Company</t>
  </si>
  <si>
    <t>Harriet Tubman Community Organization</t>
  </si>
  <si>
    <t>Hassle Free Clinic</t>
  </si>
  <si>
    <t>Hellenic Home for the Aged Inc.</t>
  </si>
  <si>
    <t>High Park Choirs of Toronto</t>
  </si>
  <si>
    <t>High Park Initiatives</t>
  </si>
  <si>
    <t>Hispanic Development Council</t>
  </si>
  <si>
    <t>Hong Fook Mental Health Association</t>
  </si>
  <si>
    <t>hum dansoundart not just a dance company</t>
  </si>
  <si>
    <t>Humber Community Seniors Services Inc.</t>
  </si>
  <si>
    <t>Humberside Lawn Bowling Club</t>
  </si>
  <si>
    <t>Hungarian Canadian Community Services (Ontario)</t>
  </si>
  <si>
    <t>I Furiosi Baroque Ensemble</t>
  </si>
  <si>
    <t>Inner City Angels</t>
  </si>
  <si>
    <t>Inside Out Film &amp; Video Festival</t>
  </si>
  <si>
    <t xml:space="preserve">InterAccess </t>
  </si>
  <si>
    <t>International Readings at Harbourfront</t>
  </si>
  <si>
    <t>Ipsita Nova Dance Projects</t>
  </si>
  <si>
    <t>Iranian Women's Organization of Ontario</t>
  </si>
  <si>
    <t>Islington Centre -  Etobicoke Senior Citizens</t>
  </si>
  <si>
    <t>Jamaican Canadian Association</t>
  </si>
  <si>
    <t>Jane Finch Community and Family Centre</t>
  </si>
  <si>
    <t>Jane-Finch On the Move</t>
  </si>
  <si>
    <t>Japanese Social Services</t>
  </si>
  <si>
    <t>John Howard Society of Toronto</t>
  </si>
  <si>
    <t>Jubilate Singers</t>
  </si>
  <si>
    <t>Jumblies Theatre</t>
  </si>
  <si>
    <t>June Callwood Centre for Women and Families (The)</t>
  </si>
  <si>
    <t>Justina M. Barnicke Gallery</t>
  </si>
  <si>
    <t>Kaeja d'Dance</t>
  </si>
  <si>
    <t>Kaha:wi Dance Theatre</t>
  </si>
  <si>
    <t>Kaisoca Pass De Torch</t>
  </si>
  <si>
    <t>Kapisanan Philippine Centre</t>
  </si>
  <si>
    <t>KCWA Family and Social Services</t>
  </si>
  <si>
    <t>Kew Beach Lawn Bowling Club</t>
  </si>
  <si>
    <t>Keys to the Studio</t>
  </si>
  <si>
    <t>Kipling Comm. Council Coalition (w/ Rexdale Comm. Health Ctr)</t>
  </si>
  <si>
    <t>Kitchen Band Productions</t>
  </si>
  <si>
    <t>Koffler Gallery</t>
  </si>
  <si>
    <t>Korean Canadian Symphony Orchestra</t>
  </si>
  <si>
    <t>Korean Dance Studies Society</t>
  </si>
  <si>
    <t>Korean Senior Citizens Society of Toronto</t>
  </si>
  <si>
    <t>Lab Cab Festival</t>
  </si>
  <si>
    <t>Lakeshore Area Multi-Services Project (LAMP) Inc.</t>
  </si>
  <si>
    <t>Lakeshore Arts Committee</t>
  </si>
  <si>
    <t>Lao Association Of Ontario</t>
  </si>
  <si>
    <t>Latin St. Music</t>
  </si>
  <si>
    <t>Latvian Senior Citizen's Association</t>
  </si>
  <si>
    <t>Lawrence Heights Inter-Organization Network (LHION)</t>
  </si>
  <si>
    <t>Lawrence Park Lawn Bowling and Croquet Club</t>
  </si>
  <si>
    <t>Le Laboratoire d'Art</t>
  </si>
  <si>
    <t>Le Théâtre français de Toronto</t>
  </si>
  <si>
    <t>League of Canadian Poets</t>
  </si>
  <si>
    <t>Learning Disabilities Association Toronto District</t>
  </si>
  <si>
    <t>Les Amis Concerts</t>
  </si>
  <si>
    <t>Les Centres d'Accueil Héritage</t>
  </si>
  <si>
    <t>Lesbian Gay Bi Youth Line</t>
  </si>
  <si>
    <t>Liaison of Independent Filmmakers of Toronto (LIFT)</t>
  </si>
  <si>
    <t xml:space="preserve">Life Rattle </t>
  </si>
  <si>
    <t>Little Pear Garden Collective</t>
  </si>
  <si>
    <t>LOFT Community Services</t>
  </si>
  <si>
    <t>Lost Lyrics</t>
  </si>
  <si>
    <t>Loyola Arrupe Centre for Seniors</t>
  </si>
  <si>
    <t>Lula Music and Arts Centre</t>
  </si>
  <si>
    <t>MABELLEarts</t>
  </si>
  <si>
    <t>MacKenzieRo Productions</t>
  </si>
  <si>
    <t>Madbakh Women's Initiative</t>
  </si>
  <si>
    <t>Malvern Family Resource Centre</t>
  </si>
  <si>
    <t>Malvern Youth Cabinet</t>
  </si>
  <si>
    <t>Mammalian Diving Reflex</t>
  </si>
  <si>
    <t>Manantial Neighbourhood Services</t>
  </si>
  <si>
    <t>Mariposa in the Schools</t>
  </si>
  <si>
    <t>Massey Centre for Women</t>
  </si>
  <si>
    <t>Mayworks</t>
  </si>
  <si>
    <t>Menaka Thakkar Dance Company</t>
  </si>
  <si>
    <t xml:space="preserve">Mercer Union </t>
  </si>
  <si>
    <t>Metropolitan Action Committee on Violence Against Women &amp; Children</t>
  </si>
  <si>
    <t>Metropolitan United Church</t>
  </si>
  <si>
    <t>Mid Toronto Community Services Inc.</t>
  </si>
  <si>
    <t>Midaynta Community Services</t>
  </si>
  <si>
    <t>Miziwe Biik</t>
  </si>
  <si>
    <t>Modern Times Stage Company</t>
  </si>
  <si>
    <t>Momiji Health Care Society</t>
  </si>
  <si>
    <t>Mood Disorders Association of Ontario and Metro Toronto</t>
  </si>
  <si>
    <t>MOonhORsE dance theatre</t>
  </si>
  <si>
    <t>Moore Park Lawn Bowling Club</t>
  </si>
  <si>
    <t>Mooredale Concerts</t>
  </si>
  <si>
    <t>Mornelle Court Residents Action Coalition</t>
  </si>
  <si>
    <t>Muay Thai Training Centres</t>
  </si>
  <si>
    <t>MUC Shelter Corporation (Sojourn House)</t>
  </si>
  <si>
    <t>Muhtadi International Drumming Festival</t>
  </si>
  <si>
    <t>Mural Routes Inc.</t>
  </si>
  <si>
    <t>Music Africa of Canada Inc.</t>
  </si>
  <si>
    <t>Music Gallery</t>
  </si>
  <si>
    <t>Music Mondays Community Series</t>
  </si>
  <si>
    <t>Music Toronto</t>
  </si>
  <si>
    <t>Myalgic Encephalomyelitis Association of Ontario (The)</t>
  </si>
  <si>
    <t>Nagata Shachu</t>
  </si>
  <si>
    <t>Nathaniel Dett Chorale</t>
  </si>
  <si>
    <t xml:space="preserve">National Ballet of Canada </t>
  </si>
  <si>
    <t>National Council of Jewish Women of Canada, Toronto Section</t>
  </si>
  <si>
    <t>National Shevchenko Musical Ensemble</t>
  </si>
  <si>
    <t>Native Canadian Centre of Toronto</t>
  </si>
  <si>
    <t>Native Child and Family Services of Toronto</t>
  </si>
  <si>
    <t>Native Earth Performing Arts</t>
  </si>
  <si>
    <t>Native Women in the Arts</t>
  </si>
  <si>
    <t>Native Women's Resource Centre of Toronto</t>
  </si>
  <si>
    <t>Nazareth House</t>
  </si>
  <si>
    <t>Necessary Angel Theatre Company</t>
  </si>
  <si>
    <t>Neighbourhood Information Centre</t>
  </si>
  <si>
    <t>Neighbourhood Information Post (NIP)</t>
  </si>
  <si>
    <t>Neighbourhood Link Support Services</t>
  </si>
  <si>
    <t>New Adventures In Sound Art</t>
  </si>
  <si>
    <t>New Canadian Community Centre</t>
  </si>
  <si>
    <t>New Music Concerts</t>
  </si>
  <si>
    <t>Newcomer Women's Services Toronto</t>
  </si>
  <si>
    <t>Nigeria Eagles Soccer Club of Toronto</t>
  </si>
  <si>
    <t>Nightswimming</t>
  </si>
  <si>
    <t>Nightwood Theatre</t>
  </si>
  <si>
    <t>North Toronto Lawn Bowling and Croquet Club</t>
  </si>
  <si>
    <t>North York Community House</t>
  </si>
  <si>
    <t>North York Concert Orchestra</t>
  </si>
  <si>
    <t>North York Harvest Food Bank</t>
  </si>
  <si>
    <t>North York Seniors Centre</t>
  </si>
  <si>
    <t>North York Women's Resource Centre</t>
  </si>
  <si>
    <t>Northern Visions Independent Film &amp; Video Organization</t>
  </si>
  <si>
    <t>Northwood Neighbourhood Services</t>
  </si>
  <si>
    <t>Obsidian Theatre Company</t>
  </si>
  <si>
    <t>Ontario Association of Art Galleries</t>
  </si>
  <si>
    <t>Ontario Community Centre for the Deaf (The)</t>
  </si>
  <si>
    <t>Ontario Council of Agencies Serving Immigrants</t>
  </si>
  <si>
    <t>Ontario Crafts Council</t>
  </si>
  <si>
    <t>Open Door Storytelling Project</t>
  </si>
  <si>
    <t>Open Studio</t>
  </si>
  <si>
    <t>Opera Atelier</t>
  </si>
  <si>
    <t>Opera In Concert</t>
  </si>
  <si>
    <t>Opportunity for Advancement</t>
  </si>
  <si>
    <t>Orchestra Toronto</t>
  </si>
  <si>
    <t>Oromo Canadian Community Association of GTA</t>
  </si>
  <si>
    <t>Orpheus Choir of Toronto</t>
  </si>
  <si>
    <t>PACT</t>
  </si>
  <si>
    <t>PAL Reading Services Inc.</t>
  </si>
  <si>
    <t>Pan Trinbago Steelband Assoc. of Ontario</t>
  </si>
  <si>
    <t>Paprika Festival</t>
  </si>
  <si>
    <t>Parent Education Network</t>
  </si>
  <si>
    <t>Parkdale Beauty Pageant Society</t>
  </si>
  <si>
    <t>Parkdale Community Health Centre</t>
  </si>
  <si>
    <t>Parkdale Community Information Centre (PCIC)</t>
  </si>
  <si>
    <t>Parkdale Golden Age Foundation</t>
  </si>
  <si>
    <t>Parkdale Intercultural Association</t>
  </si>
  <si>
    <t>Parkdale Young Writers' Group</t>
  </si>
  <si>
    <t>Passerelle Intégration et Développement Économiques</t>
  </si>
  <si>
    <t>Pax Christi Chorale</t>
  </si>
  <si>
    <t>PEACH   Promoting Education and Community Health</t>
  </si>
  <si>
    <t>Peggy Baker Dance Projects</t>
  </si>
  <si>
    <t>People and Organizations in North Toronto (P.O.I.N.T)</t>
  </si>
  <si>
    <t>People To People Aid Organization (Canada) Inc</t>
  </si>
  <si>
    <t>Phil-Can Athletic Club</t>
  </si>
  <si>
    <t>PKM Jayanti Festival</t>
  </si>
  <si>
    <t>Planet In Focus</t>
  </si>
  <si>
    <t>Playwrights Guild of Canada</t>
  </si>
  <si>
    <t>Pleiades Theatre</t>
  </si>
  <si>
    <t>PofT Collective</t>
  </si>
  <si>
    <t>Polycultural Immigrant and Community Services</t>
  </si>
  <si>
    <t>Portuguese Women 55 Plus Support Group of Ontario</t>
  </si>
  <si>
    <t>Power Plant</t>
  </si>
  <si>
    <t>Prefix Institute of Contemporary Art</t>
  </si>
  <si>
    <t xml:space="preserve">Pride Toronto </t>
  </si>
  <si>
    <t>princess productions</t>
  </si>
  <si>
    <t>ProArteDanza</t>
  </si>
  <si>
    <t>Prologue to the Performing Arts</t>
  </si>
  <si>
    <t>ProTech Media Centre by Community Microskills</t>
  </si>
  <si>
    <t>Public Recordings Performance Projects</t>
  </si>
  <si>
    <t>Puppetmongers</t>
  </si>
  <si>
    <t>Queen Of Puddings Music Theatre Co.</t>
  </si>
  <si>
    <t>Raging Asian Women Taiko Drummers</t>
  </si>
  <si>
    <t>Ralph Thornton Centre</t>
  </si>
  <si>
    <t>Red Pepper Spectacle Arts</t>
  </si>
  <si>
    <t>Red Tree</t>
  </si>
  <si>
    <t>Regent Park Community Health Centre</t>
  </si>
  <si>
    <t>Regent Park Focus</t>
  </si>
  <si>
    <t>Regent Park School of Music</t>
  </si>
  <si>
    <t>Remix Project (The)</t>
  </si>
  <si>
    <t>Rexdale Community Health Centre</t>
  </si>
  <si>
    <t>Rexdale Women's Centre</t>
  </si>
  <si>
    <t>Rina Singha Kathak Dance Organization</t>
  </si>
  <si>
    <t>Roseneath Theatre</t>
  </si>
  <si>
    <t>Rowers Pub Reading Series Inc.</t>
  </si>
  <si>
    <t>Russian-Canadian Theatrical Community Centre</t>
  </si>
  <si>
    <t>Salon du Livre de Toronto</t>
  </si>
  <si>
    <t>Salvador Allende Arts Festival for Peace</t>
  </si>
  <si>
    <t>San Lorenzo Latin American Comm. Ctre</t>
  </si>
  <si>
    <t>San Romanoway Revitalization Association</t>
  </si>
  <si>
    <t>Scadding Court Community Centre</t>
  </si>
  <si>
    <t>Scaramella Concerts</t>
  </si>
  <si>
    <t>Scarborough Arts Council</t>
  </si>
  <si>
    <t>Scarborough Bluffs Music</t>
  </si>
  <si>
    <t>Scarborough Philharmonic Orchestra</t>
  </si>
  <si>
    <t>Scarborough Sweet Adelines</t>
  </si>
  <si>
    <t>Scarborough Women's Centre</t>
  </si>
  <si>
    <t>Schools Without Borders</t>
  </si>
  <si>
    <t>Second Mile Club Of Toronto (The)</t>
  </si>
  <si>
    <t>Self Help Resource Centre</t>
  </si>
  <si>
    <t>Senior Adult Services in the Annex</t>
  </si>
  <si>
    <t>Senior Peoples' Resources in North Toronto (SPRINT)</t>
  </si>
  <si>
    <t>Seniors Tamils' Centre of Ontario</t>
  </si>
  <si>
    <t>Series 8:08</t>
  </si>
  <si>
    <t>Serve Canada Youth Service Organization</t>
  </si>
  <si>
    <t xml:space="preserve">Shadowland Theatre </t>
  </si>
  <si>
    <t>Shakespeare Link Canada</t>
  </si>
  <si>
    <t>Shakespearience Performing Arts</t>
  </si>
  <si>
    <t>Sherbourne Health Centre: Supporting Our Youth Program</t>
  </si>
  <si>
    <t>Silent Voice Canada</t>
  </si>
  <si>
    <t>Sinfonia Toronto</t>
  </si>
  <si>
    <t>Sir William Campbell House Museum</t>
  </si>
  <si>
    <t>Sistering-A Woman’s Place</t>
  </si>
  <si>
    <t>SKETCH Working Arts For Street Involved &amp; Homeless Youth</t>
  </si>
  <si>
    <t>Small Theatre Administrative Facility</t>
  </si>
  <si>
    <t>Small World Music Society</t>
  </si>
  <si>
    <t>Smile Company</t>
  </si>
  <si>
    <t>Society of Sharing: Inner City Volunteers</t>
  </si>
  <si>
    <t>Somali Business Development Centre</t>
  </si>
  <si>
    <t>Somali Canadian Association of Etobicoke</t>
  </si>
  <si>
    <t>Somali Immigrant Aid Organization</t>
  </si>
  <si>
    <t>Somali Women and Children's Support Network</t>
  </si>
  <si>
    <t>Somali Youth Association of Toronto</t>
  </si>
  <si>
    <t>Somewhere There Creative Music Presentation</t>
  </si>
  <si>
    <t>Soulpepper Theatre Company</t>
  </si>
  <si>
    <t>Soundstreams Canada</t>
  </si>
  <si>
    <t>South Asian Family Support Services</t>
  </si>
  <si>
    <t>South Asian Visual Arts Collective</t>
  </si>
  <si>
    <t>South Asian Women's Centre</t>
  </si>
  <si>
    <t>South Riverdale Community Health Centre</t>
  </si>
  <si>
    <t>Southern Currents / Corrientes Del Sur</t>
  </si>
  <si>
    <t>Springtide Resources, Inc.</t>
  </si>
  <si>
    <t>St. Alban's Boys' and Girls' Club</t>
  </si>
  <si>
    <t>St. Bernadette's Family Resource Centre</t>
  </si>
  <si>
    <t>St. Christopher House (The)</t>
  </si>
  <si>
    <t>St. Clair O'Connor Community Inc.</t>
  </si>
  <si>
    <t>St. Clair West Services for Seniors, Inc.</t>
  </si>
  <si>
    <t xml:space="preserve">St. Lawrence Neighbourhood Association </t>
  </si>
  <si>
    <t>St. Matthew's Bracondale House</t>
  </si>
  <si>
    <t>St. Paul's L'Amoreaux Centre</t>
  </si>
  <si>
    <t>St. Stephen's Community House</t>
  </si>
  <si>
    <t>Steeles - L'Amoureaux Youth Empowerment Network</t>
  </si>
  <si>
    <t>Stonegate Community Health Centre</t>
  </si>
  <si>
    <t>Stop Community Food Centre (The)</t>
  </si>
  <si>
    <t>Storefront Humber Inc.</t>
  </si>
  <si>
    <t>Storytellers School of Toronto</t>
  </si>
  <si>
    <t>Street Health Community Nursing Foundation</t>
  </si>
  <si>
    <t>Studio 180 Theatre Company</t>
  </si>
  <si>
    <t>Subtle Technologies</t>
  </si>
  <si>
    <t>SummerWorks Theatre Festival</t>
  </si>
  <si>
    <t>Sunshine Centre for Seniors</t>
  </si>
  <si>
    <t>Surayi Community Association of Ontario</t>
  </si>
  <si>
    <t>Swansea Area Seniors Association</t>
  </si>
  <si>
    <t>Syme-Woolner Neighbourhood &amp; Family Centre</t>
  </si>
  <si>
    <t xml:space="preserve">Tafelmusik </t>
  </si>
  <si>
    <t>Talisker Players Chamber  Music</t>
  </si>
  <si>
    <t>Tamala</t>
  </si>
  <si>
    <t>Tamil Eelam Society of Canada (The)</t>
  </si>
  <si>
    <t>Tapestry New Opera Works</t>
  </si>
  <si>
    <t>Tarragon Theatre</t>
  </si>
  <si>
    <t>Teresa Group (The)</t>
  </si>
  <si>
    <t>Textile Museum of Canada</t>
  </si>
  <si>
    <t>Theatre Centre</t>
  </si>
  <si>
    <t>Theatre Columbus</t>
  </si>
  <si>
    <t>Theatre Direct Canada</t>
  </si>
  <si>
    <t>Theatre Gargantua</t>
  </si>
  <si>
    <t>Theatre Ontario</t>
  </si>
  <si>
    <t>Theatre Passe Muraille</t>
  </si>
  <si>
    <t>Theatre Smith-Gilmour</t>
  </si>
  <si>
    <t>Thorncliffe Neighbourhood Office of Toronto for Social 
&amp; Multi-Cultural Development</t>
  </si>
  <si>
    <t>Tobias House Attendant Care Inc.</t>
  </si>
  <si>
    <t>Topological Theatre</t>
  </si>
  <si>
    <t>Toronto ACORN</t>
  </si>
  <si>
    <t>Toronto Alliance for the Performing Arts</t>
  </si>
  <si>
    <t>Toronto and Central Ontario Hemophilia Society</t>
  </si>
  <si>
    <t>Toronto Animated Image Society</t>
  </si>
  <si>
    <t>Toronto Association of Business Improvement Areas (TABIA)</t>
  </si>
  <si>
    <t>Toronto Blues Society</t>
  </si>
  <si>
    <t>Toronto Book and Magazine Fair</t>
  </si>
  <si>
    <t>Toronto Chamber Choir</t>
  </si>
  <si>
    <t>Toronto Children's Chorus</t>
  </si>
  <si>
    <t>Toronto Coalition for Better Child Care</t>
  </si>
  <si>
    <t>Toronto Community &amp; Culture Centre</t>
  </si>
  <si>
    <t>Toronto Consort</t>
  </si>
  <si>
    <t>Toronto Dance Theatre</t>
  </si>
  <si>
    <t xml:space="preserve">Toronto Downtown Jazz </t>
  </si>
  <si>
    <t>Toronto Early Music Centre</t>
  </si>
  <si>
    <t>Toronto Finnish Canadian Seniors Centre</t>
  </si>
  <si>
    <t>Toronto Foundation for Student Success</t>
  </si>
  <si>
    <t>Toronto Harm Reduction Task Force</t>
  </si>
  <si>
    <t>Toronto Intergenerational Partnerships</t>
  </si>
  <si>
    <t>Toronto International Flamenco Festival</t>
  </si>
  <si>
    <t>Toronto Jewish Film Festival</t>
  </si>
  <si>
    <t>Toronto Jewish Folk Choir</t>
  </si>
  <si>
    <t>Toronto Kiwanis Boys and Girls Club</t>
  </si>
  <si>
    <t>Toronto Masque Theatre</t>
  </si>
  <si>
    <t>Toronto Mendelssohn Choir</t>
  </si>
  <si>
    <t>Toronto Opera Repertoire</t>
  </si>
  <si>
    <t>Toronto Operetta Theatre</t>
  </si>
  <si>
    <t>Toronto People With AIDS Foundation</t>
  </si>
  <si>
    <t>Toronto Photographers Workshop</t>
  </si>
  <si>
    <t>Toronto Rape Crisis Centre/Multicultural Against Rape</t>
  </si>
  <si>
    <t>Toronto Reel Asian International Film Festival</t>
  </si>
  <si>
    <t>Toronto Renewable Energy Co-operative</t>
  </si>
  <si>
    <t>Toronto Sinfonietta</t>
  </si>
  <si>
    <t xml:space="preserve">Toronto Sketch Comedy Festival Group </t>
  </si>
  <si>
    <t>Toronto Small Press Group</t>
  </si>
  <si>
    <t>Toronto Summer Music Foundation</t>
  </si>
  <si>
    <t xml:space="preserve">Toronto Symphony Orchestra </t>
  </si>
  <si>
    <t>Toronto Synchronized Swimming Club</t>
  </si>
  <si>
    <t>Toronto Tabla Ensemble</t>
  </si>
  <si>
    <t>Toronto Tamil Seniors Association</t>
  </si>
  <si>
    <t>Toronto Women's City Alliance</t>
  </si>
  <si>
    <t>Town of York Historical Society (Toronto's First Post Office)</t>
  </si>
  <si>
    <t>Trailblazers Tandem Cycling Club</t>
  </si>
  <si>
    <t>Tribal Crackling Wind for the Arts</t>
  </si>
  <si>
    <t>Trigger Collective</t>
  </si>
  <si>
    <t>Trinity Square Video</t>
  </si>
  <si>
    <t>Tropicana Community Services Organization</t>
  </si>
  <si>
    <t>True Davidson Meals on Wheels (E.York) Inc.</t>
  </si>
  <si>
    <t>Ukrainian Canadian Social Services (Toronto) Inc.</t>
  </si>
  <si>
    <t>Unit Productions</t>
  </si>
  <si>
    <t>University of Toronto Track and Field Club</t>
  </si>
  <si>
    <t xml:space="preserve">Univox Choir Toronto </t>
  </si>
  <si>
    <t>UnSpun Theatre</t>
  </si>
  <si>
    <t>Urban Alliance on Race Relations</t>
  </si>
  <si>
    <t>Urban Non-Violence Initiatives Through Youth</t>
  </si>
  <si>
    <t>UrbanArts Community Arts Council</t>
  </si>
  <si>
    <t xml:space="preserve">UYIRPPU - Progressive Tamil Women Artistic Organization </t>
  </si>
  <si>
    <t>V Tape</t>
  </si>
  <si>
    <t>Variety- The Childen's Charity</t>
  </si>
  <si>
    <t>Vasantham - A Tamil Seniors Wellness Centre</t>
  </si>
  <si>
    <t>Vermont Square Parent Child Mother Goose Program</t>
  </si>
  <si>
    <t>Vesnivka Choir Inc.</t>
  </si>
  <si>
    <t>Via Salzburg</t>
  </si>
  <si>
    <t>Victim Services Program of Toronto</t>
  </si>
  <si>
    <t>Victoria Park Cricket Club</t>
  </si>
  <si>
    <t>Victoria Scholars Men's Choral Ensemble</t>
  </si>
  <si>
    <t>VideoCabaret International</t>
  </si>
  <si>
    <t>Vietnamese Women's Association Toronto</t>
  </si>
  <si>
    <t>Villa Colombo Homes For The Aged</t>
  </si>
  <si>
    <t>VIVA! Youth Singers of Toronto</t>
  </si>
  <si>
    <t>Volcano Non-Profit Productions Inc.</t>
  </si>
  <si>
    <t>Volunteer Centre of Toronto</t>
  </si>
  <si>
    <t>Warden Woods Church &amp; Community Centre</t>
  </si>
  <si>
    <t>Wavelength Music Arts Projects</t>
  </si>
  <si>
    <t>We Help Youth</t>
  </si>
  <si>
    <t>Wedge Curatorial Projects</t>
  </si>
  <si>
    <t>Wells Hill Lawn Bowling Club</t>
  </si>
  <si>
    <t>West Scarborough Neighbourhood Community Centre</t>
  </si>
  <si>
    <t>West Toronto Lawn Bowling Club</t>
  </si>
  <si>
    <t>West Toronto Support Services for Senior Citizens and the Disabled Inc.</t>
  </si>
  <si>
    <t>Weston Minor Hockey League</t>
  </si>
  <si>
    <t>Weston Village B.I.A.</t>
  </si>
  <si>
    <t>Wexford Residence Inc. (The)</t>
  </si>
  <si>
    <t>Woman Abuse Council of Toronto</t>
  </si>
  <si>
    <t>Women’s Health in Women’s Hands Community Health Centre</t>
  </si>
  <si>
    <t>Women's Art Resource Centre</t>
  </si>
  <si>
    <t>Women's Counselling Referral &amp; Education Centre (W.C.R.E.C.)</t>
  </si>
  <si>
    <t>Women's Musical Club of Toronto</t>
  </si>
  <si>
    <t>Woodgreen Community Services</t>
  </si>
  <si>
    <t>Workers Action Centre</t>
  </si>
  <si>
    <t>Working Women Community Centre</t>
  </si>
  <si>
    <t>Workman Arts Project</t>
  </si>
  <si>
    <t>XPACE Cultural Centre</t>
  </si>
  <si>
    <t>York Swim Club</t>
  </si>
  <si>
    <t>York West Active Living Centre</t>
  </si>
  <si>
    <t>York Youth Coalition</t>
  </si>
  <si>
    <t>York-Fairbank Centre For Seniors</t>
  </si>
  <si>
    <t>Yorkminster Park Meals on Wheels</t>
  </si>
  <si>
    <t>Yorktown Child and Family Centre</t>
  </si>
  <si>
    <t>Young People's Theatre (Lorraine Kimsa Theatre For Young People)</t>
  </si>
  <si>
    <t>Youth Action Network</t>
  </si>
  <si>
    <t>Youth Assisting Youth</t>
  </si>
  <si>
    <t>Youth Services Network</t>
  </si>
  <si>
    <t>YOUTHLINK</t>
  </si>
  <si>
    <t>YYZ Artists' Outlet</t>
  </si>
  <si>
    <t>Zata Omm Dance Projects</t>
  </si>
  <si>
    <t>Number of Grants</t>
  </si>
  <si>
    <t>TOTAL ($)</t>
  </si>
  <si>
    <t>Prepared by SDF&amp;A, Community Resources</t>
  </si>
  <si>
    <t xml:space="preserve">For more information, contact: </t>
  </si>
  <si>
    <t>Sue Kaiser, Manager, Community Funding Programs</t>
  </si>
  <si>
    <t>416-397-7302</t>
  </si>
  <si>
    <t xml:space="preserve">skaiser@toronto.ca  </t>
  </si>
  <si>
    <t>40*</t>
  </si>
  <si>
    <t xml:space="preserve">Breakaway Addiction Services </t>
  </si>
  <si>
    <t>Organization of Calypso Performing Artistes</t>
  </si>
  <si>
    <t xml:space="preserve">Toronto Community Garden Network </t>
  </si>
  <si>
    <t xml:space="preserve">Canada's National Ballet School </t>
  </si>
  <si>
    <t>George R. Gardiner Museum of Ceramic Art/Gardiner Museum</t>
  </si>
  <si>
    <t>Toronto International Film Festival TIFF</t>
  </si>
  <si>
    <t>Toronto Festival of Arts, Culture and Creativity - LuminaTO Festival</t>
  </si>
  <si>
    <t>Toronto Artscape Inc. - Artscape</t>
  </si>
  <si>
    <t xml:space="preserve">Festival Management Committee/Toronto Caribbean Carnival-Caribana </t>
  </si>
  <si>
    <t>OTHER</t>
  </si>
  <si>
    <t>Glenn Gould Foundation</t>
  </si>
  <si>
    <t xml:space="preserve">Music Garden </t>
  </si>
  <si>
    <t>Heritage - 47 Benlamond Avenue</t>
  </si>
  <si>
    <t>Heritage - 94 Bleecker Street</t>
  </si>
  <si>
    <t>Heritage - 100 Bleecker Street</t>
  </si>
  <si>
    <t>Heritage - 7 Draper Street</t>
  </si>
  <si>
    <t>Heritage - 191 First Avenue</t>
  </si>
  <si>
    <t>Heritage- 2 Geneva Avenue</t>
  </si>
  <si>
    <t>Heritage - 110 Lombard Street</t>
  </si>
  <si>
    <t>Heritage - 20 Draper Street</t>
  </si>
  <si>
    <t xml:space="preserve">Heritage - 27 Prince Arthur </t>
  </si>
  <si>
    <t>Heritage-29 Prince Arthur</t>
  </si>
  <si>
    <t>Heritage - 652 Queen Street</t>
  </si>
  <si>
    <t>Heritage - 292 Robert Street</t>
  </si>
  <si>
    <t>Heritage - 292a Robert Street</t>
  </si>
  <si>
    <t>Heritage - 39 Rosedale Road</t>
  </si>
  <si>
    <t>Heritage - 417 Sackville Street</t>
  </si>
  <si>
    <t>Heritage - 76 Salisbury Avenue</t>
  </si>
  <si>
    <t>Heritage - 146 St. Andrews Road</t>
  </si>
  <si>
    <t>Heritage - 51 West Avenue</t>
  </si>
  <si>
    <t>Heritage - 53 West Avenue</t>
  </si>
  <si>
    <t>Heritage - 111 Winchester Street</t>
  </si>
  <si>
    <t>City Wide</t>
  </si>
  <si>
    <t>Religious Organization of Canada, Sukyo Mahikari</t>
  </si>
  <si>
    <t>East York and East Toronto Family Resources Organization - Housing Help Centre</t>
  </si>
  <si>
    <t>United Way of Greater Toronto-Toronto Enterprise Fund</t>
  </si>
  <si>
    <t>Griffin Centre Mental Health Services (J D Griffith Adolescent Centre)</t>
  </si>
  <si>
    <t>North York Emergency Home for Youth (Eva's Initiatives for Homeless Youth)</t>
  </si>
  <si>
    <t>Prisoners With HIV/AIDS Support Action Network (PASAN)</t>
  </si>
  <si>
    <t>Boost Child Abuse Prevention &amp; Intervention (Toronto Child Abuse Centre)</t>
  </si>
  <si>
    <t>Call A Service Inc. (Harmony Hall Centre for Seniors)</t>
  </si>
  <si>
    <t>CANES Community Care (Central and Northern Etobicoke Home Support Services)</t>
  </si>
  <si>
    <t>Central Neighbourhood House Association</t>
  </si>
  <si>
    <t xml:space="preserve">East Scarborough Boys and Girls Club </t>
  </si>
  <si>
    <t>Kababayan Community Service Centre Inc.</t>
  </si>
  <si>
    <t>Prosserman Jewish Community Centre-Bathurst Jewish Community Centre</t>
  </si>
  <si>
    <t>Transcare Community Support Services (formerly Scarborough Support Services for the Elderly Inc)</t>
  </si>
  <si>
    <t>Student Assistance in North Toronto for Seniors SAINTS</t>
  </si>
  <si>
    <t xml:space="preserve">Scarborough Centre for Healthy Living formerly West Hill Community Services </t>
  </si>
  <si>
    <t>CARFAC Ontario</t>
  </si>
  <si>
    <t>Chimera Project</t>
  </si>
  <si>
    <t>Coleman Lemieux &amp; Compagnie</t>
  </si>
  <si>
    <t>Dance Immersion</t>
  </si>
  <si>
    <t>Dixon Hall Music School</t>
  </si>
  <si>
    <t>Esmeralda Enrique Spanish Dance Company</t>
  </si>
  <si>
    <t>Franklin Carmichael Art Group</t>
  </si>
  <si>
    <t>Mixed Company</t>
  </si>
  <si>
    <t>City-Wide</t>
  </si>
  <si>
    <t>Red Sky Performance</t>
  </si>
  <si>
    <t>Regent Park Film Festival Inc</t>
  </si>
  <si>
    <t>Theatrefront Inc.</t>
  </si>
  <si>
    <t>Year Zero One</t>
  </si>
  <si>
    <t>60 Painters</t>
  </si>
  <si>
    <t>88 Days of Fortune</t>
  </si>
  <si>
    <t>106 &amp; York Urban Arts Festival</t>
  </si>
  <si>
    <t>23</t>
  </si>
  <si>
    <t>Abilities Arts Festival</t>
  </si>
  <si>
    <t>Actor's Playhouse Collective</t>
  </si>
  <si>
    <t>Adelheid Dance</t>
  </si>
  <si>
    <t>Against the Grain Theatre</t>
  </si>
  <si>
    <t>Alias Dance Project</t>
  </si>
  <si>
    <t>AMA Project</t>
  </si>
  <si>
    <t>Anandam Dancetheatre Productions</t>
  </si>
  <si>
    <t>Axis Music</t>
  </si>
  <si>
    <t>Azure Rivers</t>
  </si>
  <si>
    <t>Bell'Arte Singers</t>
  </si>
  <si>
    <t>blackandblue dance Pprojects</t>
  </si>
  <si>
    <t>Bleecker Street Co-operative Homes</t>
  </si>
  <si>
    <t>Bloor Improvement Group</t>
  </si>
  <si>
    <t>Blue Balloon Productions</t>
  </si>
  <si>
    <t>Burning Playgrounds</t>
  </si>
  <si>
    <t>Camera Strap Collective</t>
  </si>
  <si>
    <t>Canada Clown</t>
  </si>
  <si>
    <t>Canadian Art Song Project</t>
  </si>
  <si>
    <t>Candles are for Burning Co.</t>
  </si>
  <si>
    <t>Central Toronto Youth Services</t>
  </si>
  <si>
    <t>Chappie Musical Project</t>
  </si>
  <si>
    <t>Classical Music Consort</t>
  </si>
  <si>
    <t>Community Arts Guild</t>
  </si>
  <si>
    <t>Company Theatre</t>
  </si>
  <si>
    <t>Company Theatre Crisis</t>
  </si>
  <si>
    <t>Crooked Figure Dances</t>
  </si>
  <si>
    <t>Da Capo Productions</t>
  </si>
  <si>
    <t>Dance Matters Dance Productions</t>
  </si>
  <si>
    <t>Descant Arts and Letters Foundation</t>
  </si>
  <si>
    <t>Earthworks Community Music</t>
  </si>
  <si>
    <t>Edge of the Woods Theatre</t>
  </si>
  <si>
    <t>Eldritch Theatre</t>
  </si>
  <si>
    <t>Events in Real Time</t>
  </si>
  <si>
    <t>Exchange Rate Collective</t>
  </si>
  <si>
    <t>Gay Heritage Project</t>
  </si>
  <si>
    <t>Good Hair Day Productions</t>
  </si>
  <si>
    <t>Greetings from Motherland</t>
  </si>
  <si>
    <t>GUILD</t>
  </si>
  <si>
    <t>Hardworkin' Homosexuals</t>
  </si>
  <si>
    <t>Horizons for Youth</t>
  </si>
  <si>
    <t xml:space="preserve">IMPACT Indian Martial and Performance </t>
  </si>
  <si>
    <t>Iranian Canadian Centre for Art and Culture</t>
  </si>
  <si>
    <t>JAZZ.FM91 Inc</t>
  </si>
  <si>
    <t>junctQin</t>
  </si>
  <si>
    <t xml:space="preserve"> City-wide</t>
  </si>
  <si>
    <t>Just Bgraphic</t>
  </si>
  <si>
    <t>La Petite Musicale of Toronto</t>
  </si>
  <si>
    <t>Larkin Singers</t>
  </si>
  <si>
    <t>Larchaud Dance Project</t>
  </si>
  <si>
    <t>Le Theatre La Tangente</t>
  </si>
  <si>
    <t>MacGregor Park Art Centre</t>
  </si>
  <si>
    <t>Manifesto Community Projects</t>
  </si>
  <si>
    <t>Making Room Community Arts</t>
  </si>
  <si>
    <t>May Joan Collective</t>
  </si>
  <si>
    <t>Miss Caledonia Collective</t>
  </si>
  <si>
    <t>Morley/McCutcheon</t>
  </si>
  <si>
    <t>Moveable Beast</t>
  </si>
  <si>
    <t>Muddy York Arts</t>
  </si>
  <si>
    <t>National Theatre of the World</t>
  </si>
  <si>
    <t>New Harlem</t>
  </si>
  <si>
    <t>Nhapitapi Mbira</t>
  </si>
  <si>
    <t>Nufunk Concerts</t>
  </si>
  <si>
    <t>One Little Goat Theatre Company</t>
  </si>
  <si>
    <t>Onsite (at) OCAD University</t>
  </si>
  <si>
    <t>Outside the March</t>
  </si>
  <si>
    <t>Paper Laced Productions</t>
  </si>
  <si>
    <t>Pea Green Theatre Group</t>
  </si>
  <si>
    <t>PhemPhat Entertainment Group</t>
  </si>
  <si>
    <t>ACCESS Community Capital Fund</t>
  </si>
  <si>
    <t>Assocation of Registered Interior Designers of Ontario &amp; The interior Designers of Canada (IDC)</t>
  </si>
  <si>
    <t>Centennial College of Applied Arts &amp; Technology</t>
  </si>
  <si>
    <t>Design Exchange</t>
  </si>
  <si>
    <t>Toronto Centre for Community Learning &amp; Development</t>
  </si>
  <si>
    <t>Education Through Media</t>
  </si>
  <si>
    <t>Alexandra Park Community Centre</t>
  </si>
  <si>
    <t>East Danforth Creative Collective</t>
  </si>
  <si>
    <t>FutureWatch Environment &amp; Development Education Partners (EDEP)</t>
  </si>
  <si>
    <t>Iranian Fire Festival Celebrations Committee Ontario</t>
  </si>
  <si>
    <t>Neptune renewal Group (eNeRGy)</t>
  </si>
  <si>
    <t>Roma Community Centre</t>
  </si>
  <si>
    <t>Pratibha Arts</t>
  </si>
  <si>
    <t>Project X</t>
  </si>
  <si>
    <t>Quantum Creations</t>
  </si>
  <si>
    <t>QuipTake</t>
  </si>
  <si>
    <t>Royal Conservatory of Music</t>
  </si>
  <si>
    <t>Scarborough Caribbean Youth Ensemble</t>
  </si>
  <si>
    <t>Seventh Stage Theatre Productions</t>
  </si>
  <si>
    <t>Shadow Songs</t>
  </si>
  <si>
    <t>Shinsedai Cinema Festival</t>
  </si>
  <si>
    <t>Small Wooden Shoe</t>
  </si>
  <si>
    <t>Spectrum Composers Collective</t>
  </si>
  <si>
    <t>Starving Artists Collective</t>
  </si>
  <si>
    <t>Suburban Beast</t>
  </si>
  <si>
    <t xml:space="preserve">SUM </t>
  </si>
  <si>
    <t>Syrinx Concerts Toronto</t>
  </si>
  <si>
    <t>Tellery</t>
  </si>
  <si>
    <t>Tessellate Institute</t>
  </si>
  <si>
    <t>Theatre Archipelago</t>
  </si>
  <si>
    <t>Theatre Hetaerae</t>
  </si>
  <si>
    <t>Theatre Panik</t>
  </si>
  <si>
    <t>Theatre Smash</t>
  </si>
  <si>
    <t>THEWAVES</t>
  </si>
  <si>
    <t>Throwdown Collective</t>
  </si>
  <si>
    <t xml:space="preserve">Toronto Drama Troupe </t>
  </si>
  <si>
    <t>Toronto Heritage Dance</t>
  </si>
  <si>
    <t>Toronto Poetry Project</t>
  </si>
  <si>
    <t>Toy Piano Composers</t>
  </si>
  <si>
    <t>Tune Your Ride Collective</t>
  </si>
  <si>
    <t>Typecast Dance Company</t>
  </si>
  <si>
    <t>Videography 4 Kids</t>
  </si>
  <si>
    <t>Whippersnapper Gallery</t>
  </si>
  <si>
    <t xml:space="preserve">Window Collective </t>
  </si>
  <si>
    <t>Xxi</t>
  </si>
  <si>
    <t>Alternative for Her Community Centre</t>
  </si>
  <si>
    <t>ArtHeart Community Art Centre (ArtHeart)</t>
  </si>
  <si>
    <t>Project CANOE (Creative and Natural Outdoor Experiences)</t>
  </si>
  <si>
    <t>Eva's Initiatives for Homeless Youth</t>
  </si>
  <si>
    <t>Heritage Skills Centre</t>
  </si>
  <si>
    <t>Iraqi Canadian Society of Ontario, The</t>
  </si>
  <si>
    <t>Ontario Lawn Bowls Association (Leaside Lawn Bowling Club)</t>
  </si>
  <si>
    <t>Firgrove Community Health Centre</t>
  </si>
  <si>
    <t>Neighbourhood Basketball Association</t>
  </si>
  <si>
    <t>Boss Magazine</t>
  </si>
  <si>
    <t>Enchanted</t>
  </si>
  <si>
    <t>Film Diaries: Her Stories</t>
  </si>
  <si>
    <t>Ghanaian Canadian Multicultural Community Centres</t>
  </si>
  <si>
    <t>Good Vibes</t>
  </si>
  <si>
    <t>Let Yourself be Collaborative</t>
  </si>
  <si>
    <t>Nia Centre for the Arts</t>
  </si>
  <si>
    <t>Nomanzland</t>
  </si>
  <si>
    <t>Rexdale Youth for Change</t>
  </si>
  <si>
    <t>Say Word Youth Advisory Committee</t>
  </si>
  <si>
    <t>Touchstone Youth Centre-Youth Advisory Committee</t>
  </si>
  <si>
    <t>We Will Now</t>
  </si>
  <si>
    <t>Women Engaging Young Women</t>
  </si>
  <si>
    <t>Young Diplomats Ethiopian Youth Development Group</t>
  </si>
  <si>
    <t>Youth In Action</t>
  </si>
  <si>
    <t>CTI Canadian Training Institute, Institut Canadien de Formation</t>
  </si>
  <si>
    <t>Peacebuilders International (Canada)</t>
  </si>
  <si>
    <t>REH'MA Community Services</t>
  </si>
  <si>
    <t>Action Positive VIH/SIDS</t>
  </si>
  <si>
    <t>Latinos Positivos</t>
  </si>
  <si>
    <t>BoucharDanse</t>
  </si>
  <si>
    <t>Funkabelly Collective</t>
  </si>
  <si>
    <t>Las Perlas del Mar Productions</t>
  </si>
  <si>
    <t>Oolagan Community Services</t>
  </si>
  <si>
    <t>Academy of Latin Baseball of Toronto Inc</t>
  </si>
  <si>
    <t>Area Service</t>
  </si>
  <si>
    <t>6</t>
  </si>
  <si>
    <t>28</t>
  </si>
  <si>
    <t>Toronto Alternative Arts And Fashion</t>
  </si>
  <si>
    <t>Casa Cultural Colombiana</t>
  </si>
  <si>
    <t>Arab Community Centre of Toronto (The)</t>
  </si>
  <si>
    <t>Centre for Community Learning and Development</t>
  </si>
  <si>
    <t>Area  services</t>
  </si>
  <si>
    <t>Heritage - 338 Douglas Dr</t>
  </si>
  <si>
    <t>Heritage - 60-330 Sumach Street</t>
  </si>
  <si>
    <t>Parkdale Community Development Group</t>
  </si>
  <si>
    <t>Regroupement Des Femmes Immigrantes Francophone (Le)</t>
  </si>
  <si>
    <t>Caribbean Global Missions / Belka Enrichment</t>
  </si>
  <si>
    <t>Davenport Dufferin Community Centre</t>
  </si>
  <si>
    <t>Council of Agencies Serving South Asians (CASSA)</t>
  </si>
  <si>
    <t>Break it Down Dance Initiatives</t>
  </si>
  <si>
    <t>Earwitness Productions</t>
  </si>
  <si>
    <t>Hot Docs Canadian International Documentary Festival</t>
  </si>
  <si>
    <t>International Bellydance Conference Canada</t>
  </si>
  <si>
    <t>Oriana Women's Choir</t>
  </si>
  <si>
    <t>TheatreRun</t>
  </si>
  <si>
    <t>Webber/O'Connell Collective</t>
  </si>
  <si>
    <t>Support Enhance Access Service (SEAS) Centre</t>
  </si>
  <si>
    <t xml:space="preserve">Unison Health and Community Services (York Community Services) </t>
  </si>
  <si>
    <t>#</t>
  </si>
  <si>
    <t>University Settlement Recreation Centre</t>
  </si>
  <si>
    <t xml:space="preserve">1652 Keele </t>
  </si>
  <si>
    <t>East York and East Toronto Family Resources Organization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</si>
</sst>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_(* #,##0.0_);_(* \(#,##0.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_ ;[Red]\-#,##0\ "/>
    <numFmt numFmtId="180" formatCode="&quot;$&quot;#,##0.0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Verdana"/>
      <family val="2"/>
    </font>
    <font>
      <b/>
      <sz val="8"/>
      <color indexed="8"/>
      <name val="Arial"/>
      <family val="2"/>
    </font>
    <font>
      <sz val="9"/>
      <color indexed="8"/>
      <name val="Verdana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Verdana"/>
      <family val="2"/>
    </font>
    <font>
      <b/>
      <sz val="14"/>
      <color indexed="8"/>
      <name val="MT Extra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72" fontId="5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49" fontId="3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73" fontId="5" fillId="33" borderId="10" xfId="42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right"/>
    </xf>
    <xf numFmtId="3" fontId="3" fillId="32" borderId="10" xfId="0" applyNumberFormat="1" applyFont="1" applyFill="1" applyBorder="1" applyAlignment="1">
      <alignment horizontal="right"/>
    </xf>
    <xf numFmtId="173" fontId="5" fillId="32" borderId="10" xfId="42" applyNumberFormat="1" applyFont="1" applyFill="1" applyBorder="1" applyAlignment="1">
      <alignment horizontal="center"/>
    </xf>
    <xf numFmtId="173" fontId="5" fillId="0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/>
    </xf>
    <xf numFmtId="173" fontId="4" fillId="34" borderId="10" xfId="42" applyNumberFormat="1" applyFont="1" applyFill="1" applyBorder="1" applyAlignment="1">
      <alignment/>
    </xf>
    <xf numFmtId="172" fontId="5" fillId="34" borderId="10" xfId="0" applyNumberFormat="1" applyFont="1" applyFill="1" applyBorder="1" applyAlignment="1">
      <alignment horizontal="right"/>
    </xf>
    <xf numFmtId="172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172" fontId="5" fillId="34" borderId="10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1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179" fontId="9" fillId="34" borderId="10" xfId="0" applyNumberFormat="1" applyFont="1" applyFill="1" applyBorder="1" applyAlignment="1">
      <alignment vertical="top" wrapText="1"/>
    </xf>
    <xf numFmtId="0" fontId="49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left" wrapText="1"/>
    </xf>
    <xf numFmtId="0" fontId="4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vertical="top" wrapText="1"/>
    </xf>
    <xf numFmtId="3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49" fontId="9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 horizontal="center"/>
    </xf>
    <xf numFmtId="3" fontId="9" fillId="34" borderId="10" xfId="0" applyNumberFormat="1" applyFont="1" applyFill="1" applyBorder="1" applyAlignment="1">
      <alignment/>
    </xf>
    <xf numFmtId="173" fontId="9" fillId="34" borderId="10" xfId="42" applyNumberFormat="1" applyFont="1" applyFill="1" applyBorder="1" applyAlignment="1">
      <alignment/>
    </xf>
    <xf numFmtId="3" fontId="4" fillId="34" borderId="10" xfId="42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 horizontal="left"/>
    </xf>
    <xf numFmtId="172" fontId="2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173" fontId="2" fillId="34" borderId="10" xfId="42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/>
    </xf>
    <xf numFmtId="0" fontId="4" fillId="34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 applyProtection="1">
      <alignment/>
      <protection locked="0"/>
    </xf>
    <xf numFmtId="3" fontId="0" fillId="34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/>
    </xf>
    <xf numFmtId="1" fontId="3" fillId="36" borderId="10" xfId="0" applyNumberFormat="1" applyFont="1" applyFill="1" applyBorder="1" applyAlignment="1">
      <alignment horizontal="right"/>
    </xf>
    <xf numFmtId="172" fontId="3" fillId="32" borderId="10" xfId="0" applyNumberFormat="1" applyFont="1" applyFill="1" applyBorder="1" applyAlignment="1">
      <alignment horizontal="right"/>
    </xf>
    <xf numFmtId="1" fontId="3" fillId="36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right"/>
    </xf>
    <xf numFmtId="49" fontId="4" fillId="36" borderId="10" xfId="0" applyNumberFormat="1" applyFont="1" applyFill="1" applyBorder="1" applyAlignment="1">
      <alignment/>
    </xf>
    <xf numFmtId="49" fontId="3" fillId="36" borderId="10" xfId="0" applyNumberFormat="1" applyFont="1" applyFill="1" applyBorder="1" applyAlignment="1">
      <alignment horizontal="right"/>
    </xf>
    <xf numFmtId="173" fontId="5" fillId="36" borderId="10" xfId="42" applyNumberFormat="1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 horizontal="right"/>
    </xf>
    <xf numFmtId="0" fontId="3" fillId="36" borderId="10" xfId="0" applyFont="1" applyFill="1" applyBorder="1" applyAlignment="1">
      <alignment horizontal="right"/>
    </xf>
    <xf numFmtId="49" fontId="5" fillId="36" borderId="10" xfId="0" applyNumberFormat="1" applyFont="1" applyFill="1" applyBorder="1" applyAlignment="1">
      <alignment horizontal="left"/>
    </xf>
    <xf numFmtId="1" fontId="5" fillId="36" borderId="10" xfId="0" applyNumberFormat="1" applyFont="1" applyFill="1" applyBorder="1" applyAlignment="1">
      <alignment horizontal="center"/>
    </xf>
    <xf numFmtId="49" fontId="5" fillId="36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896</xdr:row>
      <xdr:rowOff>0</xdr:rowOff>
    </xdr:from>
    <xdr:ext cx="5648325" cy="1295400"/>
    <xdr:sp>
      <xdr:nvSpPr>
        <xdr:cNvPr id="1" name="AutoShape 5"/>
        <xdr:cNvSpPr>
          <a:spLocks noChangeAspect="1"/>
        </xdr:cNvSpPr>
      </xdr:nvSpPr>
      <xdr:spPr>
        <a:xfrm>
          <a:off x="552450" y="138912600"/>
          <a:ext cx="56483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552450</xdr:colOff>
      <xdr:row>851</xdr:row>
      <xdr:rowOff>19050</xdr:rowOff>
    </xdr:from>
    <xdr:to>
      <xdr:col>9</xdr:col>
      <xdr:colOff>276225</xdr:colOff>
      <xdr:row>862</xdr:row>
      <xdr:rowOff>57150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3083300"/>
          <a:ext cx="8591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276225</xdr:colOff>
      <xdr:row>858</xdr:row>
      <xdr:rowOff>123825</xdr:rowOff>
    </xdr:from>
    <xdr:ext cx="3352800" cy="381000"/>
    <xdr:sp>
      <xdr:nvSpPr>
        <xdr:cNvPr id="3" name="AutoShape 5602"/>
        <xdr:cNvSpPr>
          <a:spLocks noChangeAspect="1"/>
        </xdr:cNvSpPr>
      </xdr:nvSpPr>
      <xdr:spPr>
        <a:xfrm>
          <a:off x="6076950" y="134235825"/>
          <a:ext cx="3352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Other:P</a:t>
          </a:r>
          <a:r>
            <a:rPr lang="en-US" cap="none" sz="1000" b="0" i="0" u="none" baseline="0">
              <a:solidFill>
                <a:srgbClr val="000000"/>
              </a:solidFill>
            </a:rPr>
            <a:t>roperty grants/Music Garden/Glenn Gould Award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35"/>
  <sheetViews>
    <sheetView tabSelected="1" view="pageLayout" zoomScale="82" zoomScalePageLayoutView="82" workbookViewId="0" topLeftCell="A1">
      <selection activeCell="B248" sqref="B248"/>
    </sheetView>
  </sheetViews>
  <sheetFormatPr defaultColWidth="9.140625" defaultRowHeight="12.75"/>
  <cols>
    <col min="1" max="1" width="8.28125" style="25" customWidth="1"/>
    <col min="2" max="2" width="41.7109375" style="5" customWidth="1"/>
    <col min="3" max="3" width="8.140625" style="8" customWidth="1"/>
    <col min="4" max="4" width="15.140625" style="11" customWidth="1"/>
    <col min="5" max="5" width="13.7109375" style="8" customWidth="1"/>
    <col min="6" max="6" width="18.57421875" style="9" customWidth="1"/>
    <col min="7" max="7" width="9.00390625" style="3" customWidth="1"/>
    <col min="8" max="8" width="9.57421875" style="3" customWidth="1"/>
    <col min="9" max="9" width="8.8515625" style="3" customWidth="1"/>
    <col min="10" max="10" width="11.7109375" style="3" customWidth="1"/>
    <col min="11" max="11" width="8.7109375" style="3" customWidth="1"/>
    <col min="12" max="12" width="7.8515625" style="10" customWidth="1"/>
    <col min="13" max="13" width="9.57421875" style="3" customWidth="1"/>
    <col min="14" max="14" width="10.28125" style="3" customWidth="1"/>
    <col min="15" max="15" width="9.00390625" style="3" customWidth="1"/>
    <col min="16" max="16" width="8.7109375" style="36" customWidth="1"/>
    <col min="17" max="17" width="9.7109375" style="3" customWidth="1"/>
    <col min="18" max="18" width="8.7109375" style="3" customWidth="1"/>
    <col min="19" max="19" width="9.7109375" style="3" customWidth="1"/>
    <col min="20" max="20" width="8.57421875" style="3" customWidth="1"/>
    <col min="21" max="21" width="9.7109375" style="3" customWidth="1"/>
    <col min="22" max="22" width="9.00390625" style="3" customWidth="1"/>
    <col min="23" max="23" width="10.421875" style="3" customWidth="1"/>
    <col min="24" max="24" width="13.421875" style="3" customWidth="1"/>
    <col min="25" max="25" width="9.57421875" style="9" customWidth="1"/>
    <col min="26" max="26" width="9.8515625" style="3" bestFit="1" customWidth="1"/>
    <col min="27" max="27" width="10.8515625" style="2" customWidth="1"/>
    <col min="28" max="16384" width="9.140625" style="3" customWidth="1"/>
  </cols>
  <sheetData>
    <row r="1" spans="1:27" s="29" customFormat="1" ht="25.5" customHeight="1">
      <c r="A1" s="37" t="s">
        <v>888</v>
      </c>
      <c r="B1" s="38" t="s">
        <v>0</v>
      </c>
      <c r="C1" s="38" t="s">
        <v>1</v>
      </c>
      <c r="D1" s="38" t="s">
        <v>2</v>
      </c>
      <c r="E1" s="38" t="s">
        <v>3</v>
      </c>
      <c r="F1" s="39" t="s">
        <v>4</v>
      </c>
      <c r="G1" s="38" t="s">
        <v>5</v>
      </c>
      <c r="H1" s="38" t="s">
        <v>6</v>
      </c>
      <c r="I1" s="38" t="s">
        <v>7</v>
      </c>
      <c r="J1" s="38" t="s">
        <v>8</v>
      </c>
      <c r="K1" s="38" t="s">
        <v>9</v>
      </c>
      <c r="L1" s="40" t="s">
        <v>10</v>
      </c>
      <c r="M1" s="38" t="s">
        <v>11</v>
      </c>
      <c r="N1" s="38" t="s">
        <v>12</v>
      </c>
      <c r="O1" s="38" t="s">
        <v>13</v>
      </c>
      <c r="P1" s="38" t="s">
        <v>14</v>
      </c>
      <c r="Q1" s="38" t="s">
        <v>15</v>
      </c>
      <c r="R1" s="38" t="s">
        <v>16</v>
      </c>
      <c r="S1" s="38" t="s">
        <v>17</v>
      </c>
      <c r="T1" s="38" t="s">
        <v>18</v>
      </c>
      <c r="U1" s="38" t="s">
        <v>19</v>
      </c>
      <c r="V1" s="38" t="s">
        <v>20</v>
      </c>
      <c r="W1" s="38" t="s">
        <v>21</v>
      </c>
      <c r="X1" s="38" t="s">
        <v>22</v>
      </c>
      <c r="Y1" s="39" t="s">
        <v>23</v>
      </c>
      <c r="Z1" s="38" t="s">
        <v>660</v>
      </c>
      <c r="AA1" s="28"/>
    </row>
    <row r="2" spans="1:27" s="30" customFormat="1" ht="12" customHeight="1">
      <c r="A2" s="41">
        <v>1</v>
      </c>
      <c r="B2" s="42" t="s">
        <v>713</v>
      </c>
      <c r="C2" s="43" t="s">
        <v>865</v>
      </c>
      <c r="D2" s="42" t="s">
        <v>27</v>
      </c>
      <c r="E2" s="41">
        <f>COUNT(G2:Z2)</f>
        <v>1</v>
      </c>
      <c r="F2" s="44">
        <f>SUM(G2:Z2)</f>
        <v>3000</v>
      </c>
      <c r="G2" s="38"/>
      <c r="H2" s="38"/>
      <c r="I2" s="38"/>
      <c r="J2" s="38"/>
      <c r="K2" s="38"/>
      <c r="L2" s="40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44">
        <v>3000</v>
      </c>
      <c r="Z2" s="38"/>
      <c r="AA2" s="27"/>
    </row>
    <row r="3" spans="1:27" s="30" customFormat="1" ht="12" customHeight="1">
      <c r="A3" s="45">
        <f>SUM(A2+1)</f>
        <v>2</v>
      </c>
      <c r="B3" s="42" t="s">
        <v>714</v>
      </c>
      <c r="C3" s="43" t="s">
        <v>866</v>
      </c>
      <c r="D3" s="42" t="s">
        <v>27</v>
      </c>
      <c r="E3" s="41">
        <f aca="true" t="shared" si="0" ref="E3:E67">COUNT(G3:Z3)</f>
        <v>1</v>
      </c>
      <c r="F3" s="44">
        <f aca="true" t="shared" si="1" ref="F3:F67">SUM(G3:Z3)</f>
        <v>3500</v>
      </c>
      <c r="G3" s="38"/>
      <c r="H3" s="38"/>
      <c r="I3" s="38"/>
      <c r="J3" s="38"/>
      <c r="K3" s="38"/>
      <c r="L3" s="40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44">
        <v>3500</v>
      </c>
      <c r="Z3" s="38"/>
      <c r="AA3" s="27"/>
    </row>
    <row r="4" spans="1:27" s="30" customFormat="1" ht="12" customHeight="1">
      <c r="A4" s="45">
        <f aca="true" t="shared" si="2" ref="A4:A68">SUM(A3+1)</f>
        <v>3</v>
      </c>
      <c r="B4" s="42" t="s">
        <v>715</v>
      </c>
      <c r="C4" s="43" t="s">
        <v>716</v>
      </c>
      <c r="D4" s="42" t="s">
        <v>27</v>
      </c>
      <c r="E4" s="41">
        <f t="shared" si="0"/>
        <v>1</v>
      </c>
      <c r="F4" s="44">
        <f t="shared" si="1"/>
        <v>12000</v>
      </c>
      <c r="G4" s="38"/>
      <c r="H4" s="38"/>
      <c r="I4" s="38"/>
      <c r="J4" s="38"/>
      <c r="K4" s="38"/>
      <c r="L4" s="40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44">
        <v>12000</v>
      </c>
      <c r="Z4" s="38"/>
      <c r="AA4" s="27"/>
    </row>
    <row r="5" spans="1:27" s="30" customFormat="1" ht="12" customHeight="1">
      <c r="A5" s="45">
        <f>+SUM(A4+1)</f>
        <v>4</v>
      </c>
      <c r="B5" s="42" t="s">
        <v>890</v>
      </c>
      <c r="C5" s="73">
        <v>12</v>
      </c>
      <c r="D5" s="42" t="s">
        <v>683</v>
      </c>
      <c r="E5" s="41">
        <v>1</v>
      </c>
      <c r="F5" s="44">
        <v>8320</v>
      </c>
      <c r="G5" s="38"/>
      <c r="H5" s="38"/>
      <c r="I5" s="38"/>
      <c r="J5" s="38"/>
      <c r="K5" s="38"/>
      <c r="L5" s="40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44"/>
      <c r="Z5" s="44">
        <v>8320</v>
      </c>
      <c r="AA5" s="27"/>
    </row>
    <row r="6" spans="1:27" s="30" customFormat="1" ht="11.25">
      <c r="A6" s="45">
        <f>SUM(A5+1)</f>
        <v>5</v>
      </c>
      <c r="B6" s="46" t="s">
        <v>24</v>
      </c>
      <c r="C6" s="41">
        <v>14</v>
      </c>
      <c r="D6" s="49" t="s">
        <v>683</v>
      </c>
      <c r="E6" s="41">
        <f t="shared" si="0"/>
        <v>1</v>
      </c>
      <c r="F6" s="44">
        <f t="shared" si="1"/>
        <v>8000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47">
        <v>8000</v>
      </c>
      <c r="Z6" s="48"/>
      <c r="AA6" s="27"/>
    </row>
    <row r="7" spans="1:27" s="30" customFormat="1" ht="11.25">
      <c r="A7" s="45">
        <f>SUM(A6+1)</f>
        <v>6</v>
      </c>
      <c r="B7" s="46" t="s">
        <v>26</v>
      </c>
      <c r="C7" s="41">
        <v>20</v>
      </c>
      <c r="D7" s="49" t="s">
        <v>27</v>
      </c>
      <c r="E7" s="41">
        <f t="shared" si="0"/>
        <v>1</v>
      </c>
      <c r="F7" s="44">
        <f t="shared" si="1"/>
        <v>3500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47">
        <v>3500</v>
      </c>
      <c r="Z7" s="48"/>
      <c r="AA7" s="27"/>
    </row>
    <row r="8" spans="1:27" s="30" customFormat="1" ht="12.75" customHeight="1">
      <c r="A8" s="45">
        <f>SUM(A7+1)</f>
        <v>7</v>
      </c>
      <c r="B8" s="46" t="s">
        <v>28</v>
      </c>
      <c r="C8" s="41">
        <v>27</v>
      </c>
      <c r="D8" s="49" t="s">
        <v>27</v>
      </c>
      <c r="E8" s="41">
        <f t="shared" si="0"/>
        <v>3</v>
      </c>
      <c r="F8" s="44">
        <f t="shared" si="1"/>
        <v>120766</v>
      </c>
      <c r="G8" s="26">
        <v>20000</v>
      </c>
      <c r="H8" s="26">
        <v>37900</v>
      </c>
      <c r="I8" s="26"/>
      <c r="J8" s="26"/>
      <c r="K8" s="26"/>
      <c r="L8" s="26"/>
      <c r="M8" s="26">
        <v>62866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47"/>
      <c r="Z8" s="49"/>
      <c r="AA8" s="27"/>
    </row>
    <row r="9" spans="1:27" s="30" customFormat="1" ht="12.75" customHeight="1">
      <c r="A9" s="45">
        <f t="shared" si="2"/>
        <v>8</v>
      </c>
      <c r="B9" s="50" t="s">
        <v>29</v>
      </c>
      <c r="C9" s="41">
        <v>20</v>
      </c>
      <c r="D9" s="49" t="s">
        <v>27</v>
      </c>
      <c r="E9" s="41">
        <f t="shared" si="0"/>
        <v>1</v>
      </c>
      <c r="F9" s="44">
        <f t="shared" si="1"/>
        <v>62000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47">
        <v>62000</v>
      </c>
      <c r="Z9" s="48"/>
      <c r="AA9" s="27"/>
    </row>
    <row r="10" spans="1:27" s="30" customFormat="1" ht="11.25">
      <c r="A10" s="45">
        <f t="shared" si="2"/>
        <v>9</v>
      </c>
      <c r="B10" s="50" t="s">
        <v>717</v>
      </c>
      <c r="C10" s="41">
        <v>20</v>
      </c>
      <c r="D10" s="49" t="s">
        <v>683</v>
      </c>
      <c r="E10" s="41">
        <f t="shared" si="0"/>
        <v>1</v>
      </c>
      <c r="F10" s="44">
        <f t="shared" si="1"/>
        <v>7000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47">
        <v>7000</v>
      </c>
      <c r="Z10" s="48"/>
      <c r="AA10" s="27"/>
    </row>
    <row r="11" spans="1:27" s="30" customFormat="1" ht="11.25">
      <c r="A11" s="45">
        <f t="shared" si="2"/>
        <v>10</v>
      </c>
      <c r="B11" s="46" t="s">
        <v>30</v>
      </c>
      <c r="C11" s="41">
        <v>18</v>
      </c>
      <c r="D11" s="49" t="s">
        <v>27</v>
      </c>
      <c r="E11" s="41">
        <f t="shared" si="0"/>
        <v>1</v>
      </c>
      <c r="F11" s="44">
        <f t="shared" si="1"/>
        <v>94950</v>
      </c>
      <c r="G11" s="26"/>
      <c r="H11" s="26"/>
      <c r="I11" s="26"/>
      <c r="J11" s="26"/>
      <c r="K11" s="26"/>
      <c r="L11" s="26"/>
      <c r="M11" s="26">
        <v>94950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47"/>
      <c r="Z11" s="48"/>
      <c r="AA11" s="27"/>
    </row>
    <row r="12" spans="1:27" s="30" customFormat="1" ht="11.25">
      <c r="A12" s="45">
        <f t="shared" si="2"/>
        <v>11</v>
      </c>
      <c r="B12" s="46" t="s">
        <v>31</v>
      </c>
      <c r="C12" s="41">
        <v>29</v>
      </c>
      <c r="D12" s="49" t="s">
        <v>683</v>
      </c>
      <c r="E12" s="41">
        <f t="shared" si="0"/>
        <v>1</v>
      </c>
      <c r="F12" s="44">
        <f t="shared" si="1"/>
        <v>1500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47">
        <v>1500</v>
      </c>
      <c r="Z12" s="48"/>
      <c r="AA12" s="27"/>
    </row>
    <row r="13" spans="1:27" s="30" customFormat="1" ht="11.25">
      <c r="A13" s="45">
        <f t="shared" si="2"/>
        <v>12</v>
      </c>
      <c r="B13" s="46" t="s">
        <v>863</v>
      </c>
      <c r="C13" s="41">
        <v>11</v>
      </c>
      <c r="D13" s="49" t="s">
        <v>27</v>
      </c>
      <c r="E13" s="41">
        <f t="shared" si="0"/>
        <v>1</v>
      </c>
      <c r="F13" s="44">
        <f t="shared" si="1"/>
        <v>3300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S13" s="26"/>
      <c r="T13" s="26"/>
      <c r="U13" s="26">
        <v>3300</v>
      </c>
      <c r="V13" s="26"/>
      <c r="W13" s="26"/>
      <c r="X13" s="26"/>
      <c r="Y13" s="47"/>
      <c r="Z13" s="48"/>
      <c r="AA13" s="27"/>
    </row>
    <row r="14" spans="1:27" s="30" customFormat="1" ht="22.5">
      <c r="A14" s="45">
        <f t="shared" si="2"/>
        <v>13</v>
      </c>
      <c r="B14" s="46" t="s">
        <v>33</v>
      </c>
      <c r="C14" s="41">
        <v>20</v>
      </c>
      <c r="D14" s="49" t="s">
        <v>27</v>
      </c>
      <c r="E14" s="41">
        <f t="shared" si="0"/>
        <v>1</v>
      </c>
      <c r="F14" s="44">
        <f t="shared" si="1"/>
        <v>52855</v>
      </c>
      <c r="G14" s="26"/>
      <c r="H14" s="26"/>
      <c r="I14" s="26"/>
      <c r="J14" s="26"/>
      <c r="K14" s="26"/>
      <c r="L14" s="26"/>
      <c r="M14" s="26">
        <v>52855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47"/>
      <c r="Z14" s="48"/>
      <c r="AA14" s="27"/>
    </row>
    <row r="15" spans="1:27" s="30" customFormat="1" ht="11.25">
      <c r="A15" s="45">
        <f t="shared" si="2"/>
        <v>14</v>
      </c>
      <c r="B15" s="46" t="s">
        <v>785</v>
      </c>
      <c r="C15" s="41">
        <v>32</v>
      </c>
      <c r="D15" s="49" t="s">
        <v>32</v>
      </c>
      <c r="E15" s="41">
        <f t="shared" si="0"/>
        <v>1</v>
      </c>
      <c r="F15" s="44">
        <f t="shared" si="1"/>
        <v>25000</v>
      </c>
      <c r="G15" s="26"/>
      <c r="H15" s="26"/>
      <c r="I15" s="26"/>
      <c r="J15" s="26"/>
      <c r="K15" s="26">
        <v>25000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47"/>
      <c r="Z15" s="48"/>
      <c r="AA15" s="27"/>
    </row>
    <row r="16" spans="1:27" s="30" customFormat="1" ht="11.25">
      <c r="A16" s="45">
        <f t="shared" si="2"/>
        <v>15</v>
      </c>
      <c r="B16" s="46" t="s">
        <v>34</v>
      </c>
      <c r="C16" s="41">
        <v>28</v>
      </c>
      <c r="D16" s="49" t="s">
        <v>27</v>
      </c>
      <c r="E16" s="41">
        <f t="shared" si="0"/>
        <v>1</v>
      </c>
      <c r="F16" s="44">
        <f t="shared" si="1"/>
        <v>12000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47">
        <v>12000</v>
      </c>
      <c r="Z16" s="48"/>
      <c r="AA16" s="27"/>
    </row>
    <row r="17" spans="1:27" s="30" customFormat="1" ht="11.25">
      <c r="A17" s="45">
        <f t="shared" si="2"/>
        <v>16</v>
      </c>
      <c r="B17" s="46" t="s">
        <v>857</v>
      </c>
      <c r="C17" s="41">
        <v>27</v>
      </c>
      <c r="D17" s="49" t="s">
        <v>25</v>
      </c>
      <c r="E17" s="41">
        <f t="shared" si="0"/>
        <v>1</v>
      </c>
      <c r="F17" s="44">
        <f t="shared" si="1"/>
        <v>13973</v>
      </c>
      <c r="G17" s="26"/>
      <c r="H17" s="26">
        <v>13973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47"/>
      <c r="Z17" s="48"/>
      <c r="AA17" s="27"/>
    </row>
    <row r="18" spans="1:27" s="30" customFormat="1" ht="11.25">
      <c r="A18" s="45">
        <f t="shared" si="2"/>
        <v>17</v>
      </c>
      <c r="B18" s="46" t="s">
        <v>718</v>
      </c>
      <c r="C18" s="41">
        <v>20</v>
      </c>
      <c r="D18" s="49" t="s">
        <v>27</v>
      </c>
      <c r="E18" s="41">
        <f t="shared" si="0"/>
        <v>1</v>
      </c>
      <c r="F18" s="44">
        <f t="shared" si="1"/>
        <v>2000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47">
        <v>2000</v>
      </c>
      <c r="Z18" s="48"/>
      <c r="AA18" s="27"/>
    </row>
    <row r="19" spans="1:27" s="30" customFormat="1" ht="11.25">
      <c r="A19" s="45">
        <f t="shared" si="2"/>
        <v>18</v>
      </c>
      <c r="B19" s="46" t="s">
        <v>719</v>
      </c>
      <c r="C19" s="41">
        <v>19</v>
      </c>
      <c r="D19" s="49" t="s">
        <v>27</v>
      </c>
      <c r="E19" s="41">
        <f t="shared" si="0"/>
        <v>1</v>
      </c>
      <c r="F19" s="44">
        <f t="shared" si="1"/>
        <v>6550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47">
        <v>6550</v>
      </c>
      <c r="Z19" s="48"/>
      <c r="AA19" s="27"/>
    </row>
    <row r="20" spans="1:27" s="30" customFormat="1" ht="22.5">
      <c r="A20" s="45">
        <f t="shared" si="2"/>
        <v>19</v>
      </c>
      <c r="B20" s="46" t="s">
        <v>35</v>
      </c>
      <c r="C20" s="41">
        <v>26</v>
      </c>
      <c r="D20" s="49" t="s">
        <v>27</v>
      </c>
      <c r="E20" s="41">
        <f t="shared" si="0"/>
        <v>2</v>
      </c>
      <c r="F20" s="44">
        <f t="shared" si="1"/>
        <v>78230</v>
      </c>
      <c r="G20" s="26">
        <v>15600</v>
      </c>
      <c r="H20" s="26"/>
      <c r="I20" s="26"/>
      <c r="J20" s="26"/>
      <c r="K20" s="26"/>
      <c r="L20" s="26"/>
      <c r="M20" s="26">
        <v>62630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47"/>
      <c r="Z20" s="48"/>
      <c r="AA20" s="27"/>
    </row>
    <row r="21" spans="1:27" s="30" customFormat="1" ht="12.75" customHeight="1">
      <c r="A21" s="45">
        <f t="shared" si="2"/>
        <v>20</v>
      </c>
      <c r="B21" s="46" t="s">
        <v>36</v>
      </c>
      <c r="C21" s="41">
        <v>8</v>
      </c>
      <c r="D21" s="49" t="s">
        <v>27</v>
      </c>
      <c r="E21" s="41">
        <f t="shared" si="0"/>
        <v>1</v>
      </c>
      <c r="F21" s="44">
        <f t="shared" si="1"/>
        <v>5000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47">
        <v>5000</v>
      </c>
      <c r="Z21" s="48"/>
      <c r="AA21" s="27"/>
    </row>
    <row r="22" spans="1:26" s="27" customFormat="1" ht="11.25">
      <c r="A22" s="45">
        <f t="shared" si="2"/>
        <v>21</v>
      </c>
      <c r="B22" s="50" t="s">
        <v>37</v>
      </c>
      <c r="C22" s="41">
        <v>20</v>
      </c>
      <c r="D22" s="49" t="s">
        <v>27</v>
      </c>
      <c r="E22" s="41">
        <f t="shared" si="0"/>
        <v>1</v>
      </c>
      <c r="F22" s="44">
        <f t="shared" si="1"/>
        <v>31840</v>
      </c>
      <c r="G22" s="26"/>
      <c r="H22" s="26"/>
      <c r="I22" s="26"/>
      <c r="J22" s="26"/>
      <c r="K22" s="26"/>
      <c r="L22" s="26"/>
      <c r="M22" s="26">
        <v>31840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47"/>
      <c r="Z22" s="48"/>
    </row>
    <row r="23" spans="1:26" s="27" customFormat="1" ht="11.25">
      <c r="A23" s="45">
        <f t="shared" si="2"/>
        <v>22</v>
      </c>
      <c r="B23" s="46" t="s">
        <v>38</v>
      </c>
      <c r="C23" s="41">
        <v>19</v>
      </c>
      <c r="D23" s="49" t="s">
        <v>27</v>
      </c>
      <c r="E23" s="41">
        <f t="shared" si="0"/>
        <v>1</v>
      </c>
      <c r="F23" s="44">
        <f t="shared" si="1"/>
        <v>13500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47">
        <v>13500</v>
      </c>
      <c r="Z23" s="48"/>
    </row>
    <row r="24" spans="1:26" s="27" customFormat="1" ht="22.5">
      <c r="A24" s="45">
        <f t="shared" si="2"/>
        <v>23</v>
      </c>
      <c r="B24" s="46" t="s">
        <v>39</v>
      </c>
      <c r="C24" s="41">
        <v>21</v>
      </c>
      <c r="D24" s="49" t="s">
        <v>27</v>
      </c>
      <c r="E24" s="41">
        <f t="shared" si="0"/>
        <v>1</v>
      </c>
      <c r="F24" s="44">
        <f t="shared" si="1"/>
        <v>31840</v>
      </c>
      <c r="G24" s="26"/>
      <c r="H24" s="26"/>
      <c r="I24" s="26"/>
      <c r="J24" s="26"/>
      <c r="K24" s="26"/>
      <c r="L24" s="26"/>
      <c r="M24" s="26">
        <v>31840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47"/>
      <c r="Z24" s="48"/>
    </row>
    <row r="25" spans="1:26" s="27" customFormat="1" ht="11.25">
      <c r="A25" s="45">
        <f t="shared" si="2"/>
        <v>24</v>
      </c>
      <c r="B25" s="46" t="s">
        <v>40</v>
      </c>
      <c r="C25" s="41">
        <v>27</v>
      </c>
      <c r="D25" s="49" t="s">
        <v>27</v>
      </c>
      <c r="E25" s="41">
        <f t="shared" si="0"/>
        <v>2</v>
      </c>
      <c r="F25" s="44">
        <f t="shared" si="1"/>
        <v>132551</v>
      </c>
      <c r="G25" s="26"/>
      <c r="H25" s="26">
        <v>57926</v>
      </c>
      <c r="I25" s="26"/>
      <c r="J25" s="26"/>
      <c r="K25" s="26"/>
      <c r="L25" s="26"/>
      <c r="M25" s="26">
        <v>74625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47"/>
      <c r="Z25" s="48"/>
    </row>
    <row r="26" spans="1:26" s="27" customFormat="1" ht="11.25">
      <c r="A26" s="45">
        <f t="shared" si="2"/>
        <v>25</v>
      </c>
      <c r="B26" s="46" t="s">
        <v>41</v>
      </c>
      <c r="C26" s="41">
        <v>24</v>
      </c>
      <c r="D26" s="49" t="s">
        <v>27</v>
      </c>
      <c r="E26" s="41">
        <f t="shared" si="0"/>
        <v>1</v>
      </c>
      <c r="F26" s="44">
        <f t="shared" si="1"/>
        <v>13000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47">
        <v>13000</v>
      </c>
      <c r="Z26" s="48"/>
    </row>
    <row r="27" spans="1:26" s="27" customFormat="1" ht="11.25">
      <c r="A27" s="45">
        <f t="shared" si="2"/>
        <v>26</v>
      </c>
      <c r="B27" s="46" t="s">
        <v>720</v>
      </c>
      <c r="C27" s="41">
        <v>20</v>
      </c>
      <c r="D27" s="49" t="s">
        <v>27</v>
      </c>
      <c r="E27" s="41">
        <f t="shared" si="0"/>
        <v>1</v>
      </c>
      <c r="F27" s="44">
        <f t="shared" si="1"/>
        <v>5000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47">
        <v>5000</v>
      </c>
      <c r="Z27" s="48"/>
    </row>
    <row r="28" spans="1:26" s="27" customFormat="1" ht="11.25">
      <c r="A28" s="45">
        <f t="shared" si="2"/>
        <v>27</v>
      </c>
      <c r="B28" s="46" t="s">
        <v>42</v>
      </c>
      <c r="C28" s="41">
        <v>41</v>
      </c>
      <c r="D28" s="49" t="s">
        <v>25</v>
      </c>
      <c r="E28" s="41">
        <f t="shared" si="0"/>
        <v>3</v>
      </c>
      <c r="F28" s="44">
        <f t="shared" si="1"/>
        <v>158194</v>
      </c>
      <c r="G28" s="26"/>
      <c r="H28" s="26">
        <v>22634</v>
      </c>
      <c r="I28" s="26"/>
      <c r="J28" s="26"/>
      <c r="K28" s="26"/>
      <c r="L28" s="26">
        <v>3400</v>
      </c>
      <c r="M28" s="26">
        <v>132160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47"/>
      <c r="Z28" s="49"/>
    </row>
    <row r="29" spans="1:26" s="27" customFormat="1" ht="11.25">
      <c r="A29" s="45">
        <f t="shared" si="2"/>
        <v>28</v>
      </c>
      <c r="B29" s="50" t="s">
        <v>43</v>
      </c>
      <c r="C29" s="41">
        <v>27</v>
      </c>
      <c r="D29" s="49" t="s">
        <v>27</v>
      </c>
      <c r="E29" s="41">
        <f t="shared" si="0"/>
        <v>3</v>
      </c>
      <c r="F29" s="44">
        <f t="shared" si="1"/>
        <v>183375</v>
      </c>
      <c r="G29" s="26"/>
      <c r="H29" s="26">
        <v>71778</v>
      </c>
      <c r="I29" s="26"/>
      <c r="J29" s="26"/>
      <c r="K29" s="26"/>
      <c r="L29" s="26"/>
      <c r="M29" s="26">
        <v>62200</v>
      </c>
      <c r="N29" s="51">
        <v>49397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47"/>
      <c r="Z29" s="48"/>
    </row>
    <row r="30" spans="1:26" s="27" customFormat="1" ht="11.25">
      <c r="A30" s="45">
        <f t="shared" si="2"/>
        <v>29</v>
      </c>
      <c r="B30" s="46" t="s">
        <v>44</v>
      </c>
      <c r="C30" s="41">
        <v>1</v>
      </c>
      <c r="D30" s="49" t="s">
        <v>25</v>
      </c>
      <c r="E30" s="41">
        <f t="shared" si="0"/>
        <v>2</v>
      </c>
      <c r="F30" s="44">
        <f t="shared" si="1"/>
        <v>322041.64</v>
      </c>
      <c r="G30" s="26"/>
      <c r="H30" s="26"/>
      <c r="I30" s="26"/>
      <c r="J30" s="26"/>
      <c r="K30" s="26"/>
      <c r="L30" s="26"/>
      <c r="M30" s="26">
        <v>103870</v>
      </c>
      <c r="N30" s="26"/>
      <c r="O30" s="26"/>
      <c r="P30" s="26"/>
      <c r="Q30" s="26">
        <v>218171.64</v>
      </c>
      <c r="R30" s="26"/>
      <c r="S30" s="26"/>
      <c r="T30" s="26"/>
      <c r="U30" s="26"/>
      <c r="V30" s="26"/>
      <c r="W30" s="26"/>
      <c r="X30" s="26"/>
      <c r="Y30" s="47"/>
      <c r="Z30" s="48"/>
    </row>
    <row r="31" spans="1:26" s="27" customFormat="1" ht="11.25">
      <c r="A31" s="45">
        <f t="shared" si="2"/>
        <v>30</v>
      </c>
      <c r="B31" s="46" t="s">
        <v>45</v>
      </c>
      <c r="C31" s="41">
        <v>20</v>
      </c>
      <c r="D31" s="49" t="s">
        <v>27</v>
      </c>
      <c r="E31" s="41">
        <f t="shared" si="0"/>
        <v>1</v>
      </c>
      <c r="F31" s="44">
        <f t="shared" si="1"/>
        <v>8500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47">
        <v>8500</v>
      </c>
      <c r="Z31" s="48"/>
    </row>
    <row r="32" spans="1:26" s="27" customFormat="1" ht="11.25">
      <c r="A32" s="45">
        <f t="shared" si="2"/>
        <v>31</v>
      </c>
      <c r="B32" s="46" t="s">
        <v>791</v>
      </c>
      <c r="C32" s="41">
        <v>20</v>
      </c>
      <c r="D32" s="49" t="s">
        <v>27</v>
      </c>
      <c r="E32" s="41">
        <f t="shared" si="0"/>
        <v>1</v>
      </c>
      <c r="F32" s="44">
        <f t="shared" si="1"/>
        <v>2500</v>
      </c>
      <c r="H32" s="26"/>
      <c r="I32" s="26"/>
      <c r="J32" s="26"/>
      <c r="K32" s="26"/>
      <c r="L32" s="26">
        <v>2500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47"/>
      <c r="Z32" s="48"/>
    </row>
    <row r="33" spans="1:26" s="27" customFormat="1" ht="11.25">
      <c r="A33" s="45">
        <f t="shared" si="2"/>
        <v>32</v>
      </c>
      <c r="B33" s="50" t="s">
        <v>721</v>
      </c>
      <c r="C33" s="41">
        <v>20</v>
      </c>
      <c r="D33" s="49" t="s">
        <v>27</v>
      </c>
      <c r="E33" s="41">
        <f t="shared" si="0"/>
        <v>1</v>
      </c>
      <c r="F33" s="44">
        <f t="shared" si="1"/>
        <v>5000</v>
      </c>
      <c r="G33" s="26"/>
      <c r="H33" s="26"/>
      <c r="I33" s="26"/>
      <c r="J33" s="26"/>
      <c r="K33" s="26"/>
      <c r="L33" s="26"/>
      <c r="M33" s="26"/>
      <c r="N33" s="51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47">
        <v>5000</v>
      </c>
      <c r="Z33" s="48"/>
    </row>
    <row r="34" spans="1:26" s="27" customFormat="1" ht="11.25">
      <c r="A34" s="45">
        <f t="shared" si="2"/>
        <v>33</v>
      </c>
      <c r="B34" s="46" t="s">
        <v>46</v>
      </c>
      <c r="C34" s="41">
        <v>27</v>
      </c>
      <c r="D34" s="49" t="s">
        <v>27</v>
      </c>
      <c r="E34" s="41">
        <f t="shared" si="0"/>
        <v>1</v>
      </c>
      <c r="F34" s="44">
        <f t="shared" si="1"/>
        <v>83705</v>
      </c>
      <c r="G34" s="26"/>
      <c r="H34" s="26">
        <v>83705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47"/>
      <c r="Z34" s="48"/>
    </row>
    <row r="35" spans="1:26" s="27" customFormat="1" ht="11.25">
      <c r="A35" s="45">
        <f t="shared" si="2"/>
        <v>34</v>
      </c>
      <c r="B35" s="50" t="s">
        <v>47</v>
      </c>
      <c r="C35" s="41">
        <v>20</v>
      </c>
      <c r="D35" s="49" t="s">
        <v>27</v>
      </c>
      <c r="E35" s="41">
        <f t="shared" si="0"/>
        <v>1</v>
      </c>
      <c r="F35" s="44">
        <f t="shared" si="1"/>
        <v>2500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47">
        <v>2500</v>
      </c>
      <c r="Z35" s="48"/>
    </row>
    <row r="36" spans="1:26" s="27" customFormat="1" ht="11.25">
      <c r="A36" s="45">
        <f t="shared" si="2"/>
        <v>35</v>
      </c>
      <c r="B36" s="50" t="s">
        <v>830</v>
      </c>
      <c r="C36" s="41">
        <v>33</v>
      </c>
      <c r="D36" s="49" t="s">
        <v>27</v>
      </c>
      <c r="E36" s="41">
        <f t="shared" si="0"/>
        <v>2</v>
      </c>
      <c r="F36" s="44">
        <f t="shared" si="1"/>
        <v>16200</v>
      </c>
      <c r="G36" s="26">
        <v>11200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>
        <v>5000</v>
      </c>
      <c r="V36" s="26"/>
      <c r="W36" s="26"/>
      <c r="X36" s="26"/>
      <c r="Y36" s="47"/>
      <c r="Z36" s="48"/>
    </row>
    <row r="37" spans="1:26" s="27" customFormat="1" ht="11.25">
      <c r="A37" s="45">
        <f t="shared" si="2"/>
        <v>36</v>
      </c>
      <c r="B37" s="46" t="s">
        <v>48</v>
      </c>
      <c r="C37" s="41">
        <v>19</v>
      </c>
      <c r="D37" s="49" t="s">
        <v>27</v>
      </c>
      <c r="E37" s="41">
        <f t="shared" si="0"/>
        <v>1</v>
      </c>
      <c r="F37" s="44">
        <f t="shared" si="1"/>
        <v>15000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47">
        <v>15000</v>
      </c>
      <c r="Z37" s="48"/>
    </row>
    <row r="38" spans="1:26" s="27" customFormat="1" ht="11.25">
      <c r="A38" s="45">
        <f t="shared" si="2"/>
        <v>37</v>
      </c>
      <c r="B38" s="46" t="s">
        <v>722</v>
      </c>
      <c r="C38" s="41">
        <v>20</v>
      </c>
      <c r="D38" s="49" t="s">
        <v>27</v>
      </c>
      <c r="E38" s="41">
        <f t="shared" si="0"/>
        <v>1</v>
      </c>
      <c r="F38" s="44">
        <f t="shared" si="1"/>
        <v>2075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47">
        <v>2075</v>
      </c>
      <c r="Z38" s="49"/>
    </row>
    <row r="39" spans="1:26" s="27" customFormat="1" ht="11.25">
      <c r="A39" s="45">
        <f t="shared" si="2"/>
        <v>38</v>
      </c>
      <c r="B39" s="46" t="s">
        <v>49</v>
      </c>
      <c r="C39" s="41">
        <v>23</v>
      </c>
      <c r="D39" s="49" t="s">
        <v>27</v>
      </c>
      <c r="E39" s="41">
        <f t="shared" si="0"/>
        <v>1</v>
      </c>
      <c r="F39" s="44">
        <f t="shared" si="1"/>
        <v>25375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47">
        <v>25375</v>
      </c>
      <c r="Z39" s="49"/>
    </row>
    <row r="40" spans="1:26" s="27" customFormat="1" ht="11.25">
      <c r="A40" s="45">
        <f t="shared" si="2"/>
        <v>39</v>
      </c>
      <c r="B40" s="46" t="s">
        <v>50</v>
      </c>
      <c r="C40" s="41">
        <v>20</v>
      </c>
      <c r="D40" s="49" t="s">
        <v>27</v>
      </c>
      <c r="E40" s="41">
        <f t="shared" si="0"/>
        <v>1</v>
      </c>
      <c r="F40" s="44">
        <f t="shared" si="1"/>
        <v>11750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47">
        <v>11750</v>
      </c>
      <c r="Z40" s="48"/>
    </row>
    <row r="41" spans="1:26" s="27" customFormat="1" ht="11.25">
      <c r="A41" s="45">
        <f t="shared" si="2"/>
        <v>40</v>
      </c>
      <c r="B41" s="46" t="s">
        <v>51</v>
      </c>
      <c r="C41" s="41">
        <v>31</v>
      </c>
      <c r="D41" s="49" t="s">
        <v>27</v>
      </c>
      <c r="E41" s="41">
        <f t="shared" si="0"/>
        <v>1</v>
      </c>
      <c r="F41" s="44">
        <f t="shared" si="1"/>
        <v>9000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47">
        <v>9000</v>
      </c>
      <c r="Z41" s="49"/>
    </row>
    <row r="42" spans="1:26" s="27" customFormat="1" ht="11.25">
      <c r="A42" s="45">
        <f t="shared" si="2"/>
        <v>41</v>
      </c>
      <c r="B42" s="46" t="s">
        <v>723</v>
      </c>
      <c r="C42" s="41">
        <v>20</v>
      </c>
      <c r="D42" s="49" t="s">
        <v>27</v>
      </c>
      <c r="E42" s="41">
        <f t="shared" si="0"/>
        <v>1</v>
      </c>
      <c r="F42" s="44">
        <f t="shared" si="1"/>
        <v>6000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47">
        <v>6000</v>
      </c>
      <c r="Z42" s="49"/>
    </row>
    <row r="43" spans="1:26" s="27" customFormat="1" ht="11.25">
      <c r="A43" s="45">
        <f t="shared" si="2"/>
        <v>42</v>
      </c>
      <c r="B43" s="50" t="s">
        <v>52</v>
      </c>
      <c r="C43" s="41">
        <v>23</v>
      </c>
      <c r="D43" s="49" t="s">
        <v>27</v>
      </c>
      <c r="E43" s="41">
        <f t="shared" si="0"/>
        <v>1</v>
      </c>
      <c r="F43" s="44">
        <f t="shared" si="1"/>
        <v>764029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>
        <v>764029</v>
      </c>
      <c r="X43" s="26"/>
      <c r="Y43" s="47"/>
      <c r="Z43" s="48"/>
    </row>
    <row r="44" spans="1:26" s="27" customFormat="1" ht="11.25">
      <c r="A44" s="45">
        <f t="shared" si="2"/>
        <v>43</v>
      </c>
      <c r="B44" s="46" t="s">
        <v>53</v>
      </c>
      <c r="C44" s="41">
        <v>25</v>
      </c>
      <c r="D44" s="49" t="s">
        <v>27</v>
      </c>
      <c r="E44" s="41">
        <f t="shared" si="0"/>
        <v>1</v>
      </c>
      <c r="F44" s="44">
        <f t="shared" si="1"/>
        <v>20170</v>
      </c>
      <c r="G44" s="26"/>
      <c r="H44" s="26"/>
      <c r="I44" s="26"/>
      <c r="J44" s="26"/>
      <c r="K44" s="26"/>
      <c r="L44" s="26"/>
      <c r="M44" s="26">
        <v>20170</v>
      </c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47"/>
      <c r="Z44" s="48"/>
    </row>
    <row r="45" spans="1:26" s="27" customFormat="1" ht="11.25">
      <c r="A45" s="45">
        <f t="shared" si="2"/>
        <v>44</v>
      </c>
      <c r="B45" s="46" t="s">
        <v>54</v>
      </c>
      <c r="C45" s="41">
        <v>32</v>
      </c>
      <c r="D45" s="49" t="s">
        <v>25</v>
      </c>
      <c r="E45" s="41">
        <f t="shared" si="0"/>
        <v>2</v>
      </c>
      <c r="F45" s="44">
        <f t="shared" si="1"/>
        <v>7300</v>
      </c>
      <c r="G45" s="26"/>
      <c r="H45" s="26"/>
      <c r="I45" s="26"/>
      <c r="J45" s="26"/>
      <c r="K45" s="26"/>
      <c r="L45" s="26">
        <v>3700</v>
      </c>
      <c r="M45" s="26"/>
      <c r="N45" s="26"/>
      <c r="O45" s="26"/>
      <c r="P45" s="26"/>
      <c r="Q45" s="26"/>
      <c r="R45" s="26"/>
      <c r="S45" s="26"/>
      <c r="T45" s="26"/>
      <c r="U45" s="26">
        <v>3600</v>
      </c>
      <c r="V45" s="26"/>
      <c r="W45" s="26"/>
      <c r="X45" s="26"/>
      <c r="Y45" s="47"/>
      <c r="Z45" s="48"/>
    </row>
    <row r="46" spans="1:26" s="27" customFormat="1" ht="11.25">
      <c r="A46" s="45">
        <f t="shared" si="2"/>
        <v>45</v>
      </c>
      <c r="B46" s="46" t="s">
        <v>869</v>
      </c>
      <c r="C46" s="41">
        <v>3</v>
      </c>
      <c r="D46" s="49" t="s">
        <v>27</v>
      </c>
      <c r="E46" s="41">
        <f t="shared" si="0"/>
        <v>2</v>
      </c>
      <c r="F46" s="44">
        <f t="shared" si="1"/>
        <v>60700</v>
      </c>
      <c r="G46" s="26">
        <v>25000</v>
      </c>
      <c r="H46" s="26"/>
      <c r="I46" s="26"/>
      <c r="J46" s="26"/>
      <c r="K46" s="26"/>
      <c r="L46" s="26"/>
      <c r="M46" s="26">
        <v>35700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47"/>
      <c r="Z46" s="48"/>
    </row>
    <row r="47" spans="1:26" s="27" customFormat="1" ht="11.25">
      <c r="A47" s="45">
        <f t="shared" si="2"/>
        <v>46</v>
      </c>
      <c r="B47" s="46" t="s">
        <v>55</v>
      </c>
      <c r="C47" s="41">
        <v>20</v>
      </c>
      <c r="D47" s="49" t="s">
        <v>27</v>
      </c>
      <c r="E47" s="41">
        <f t="shared" si="0"/>
        <v>1</v>
      </c>
      <c r="F47" s="44">
        <f t="shared" si="1"/>
        <v>7000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47">
        <v>7000</v>
      </c>
      <c r="Z47" s="48"/>
    </row>
    <row r="48" spans="1:26" s="27" customFormat="1" ht="11.25">
      <c r="A48" s="45">
        <f t="shared" si="2"/>
        <v>47</v>
      </c>
      <c r="B48" s="46" t="s">
        <v>56</v>
      </c>
      <c r="C48" s="41">
        <v>28</v>
      </c>
      <c r="D48" s="49" t="s">
        <v>27</v>
      </c>
      <c r="E48" s="41">
        <f t="shared" si="0"/>
        <v>1</v>
      </c>
      <c r="F48" s="44">
        <f t="shared" si="1"/>
        <v>28560</v>
      </c>
      <c r="G48" s="26"/>
      <c r="H48" s="26"/>
      <c r="I48" s="26"/>
      <c r="J48" s="26"/>
      <c r="K48" s="26"/>
      <c r="L48" s="26"/>
      <c r="M48" s="26">
        <v>28560</v>
      </c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47"/>
      <c r="Z48" s="48"/>
    </row>
    <row r="49" spans="1:26" s="27" customFormat="1" ht="11.25">
      <c r="A49" s="45">
        <f t="shared" si="2"/>
        <v>48</v>
      </c>
      <c r="B49" s="46" t="s">
        <v>57</v>
      </c>
      <c r="C49" s="41">
        <v>14</v>
      </c>
      <c r="D49" s="49" t="s">
        <v>27</v>
      </c>
      <c r="E49" s="41">
        <f t="shared" si="0"/>
        <v>1</v>
      </c>
      <c r="F49" s="44">
        <f t="shared" si="1"/>
        <v>6000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>
        <v>6000</v>
      </c>
      <c r="V49" s="26"/>
      <c r="W49" s="26"/>
      <c r="X49" s="26"/>
      <c r="Y49" s="47"/>
      <c r="Z49" s="48"/>
    </row>
    <row r="50" spans="1:26" s="27" customFormat="1" ht="22.5">
      <c r="A50" s="45">
        <f t="shared" si="2"/>
        <v>49</v>
      </c>
      <c r="B50" s="46" t="s">
        <v>58</v>
      </c>
      <c r="C50" s="41">
        <v>33</v>
      </c>
      <c r="D50" s="49" t="s">
        <v>27</v>
      </c>
      <c r="E50" s="41">
        <f t="shared" si="0"/>
        <v>1</v>
      </c>
      <c r="F50" s="44">
        <f t="shared" si="1"/>
        <v>20170</v>
      </c>
      <c r="G50" s="26"/>
      <c r="H50" s="26"/>
      <c r="I50" s="26"/>
      <c r="J50" s="26"/>
      <c r="K50" s="26"/>
      <c r="L50" s="26"/>
      <c r="M50" s="26">
        <v>20170</v>
      </c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47"/>
      <c r="Z50" s="48"/>
    </row>
    <row r="51" spans="1:26" s="27" customFormat="1" ht="11.25">
      <c r="A51" s="45">
        <f t="shared" si="2"/>
        <v>50</v>
      </c>
      <c r="B51" s="46" t="s">
        <v>59</v>
      </c>
      <c r="C51" s="41">
        <v>20</v>
      </c>
      <c r="D51" s="49" t="s">
        <v>27</v>
      </c>
      <c r="E51" s="41">
        <f t="shared" si="0"/>
        <v>1</v>
      </c>
      <c r="F51" s="44">
        <f t="shared" si="1"/>
        <v>38090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47">
        <v>38090</v>
      </c>
      <c r="Z51" s="48"/>
    </row>
    <row r="52" spans="1:26" s="27" customFormat="1" ht="11.25">
      <c r="A52" s="45">
        <f t="shared" si="2"/>
        <v>51</v>
      </c>
      <c r="B52" s="46" t="s">
        <v>60</v>
      </c>
      <c r="C52" s="41">
        <v>19</v>
      </c>
      <c r="D52" s="49" t="s">
        <v>27</v>
      </c>
      <c r="E52" s="41">
        <f t="shared" si="0"/>
        <v>1</v>
      </c>
      <c r="F52" s="44">
        <f t="shared" si="1"/>
        <v>7000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47">
        <v>7000</v>
      </c>
      <c r="Z52" s="48"/>
    </row>
    <row r="53" spans="1:26" s="27" customFormat="1" ht="11.25">
      <c r="A53" s="45">
        <f t="shared" si="2"/>
        <v>52</v>
      </c>
      <c r="B53" s="46" t="s">
        <v>61</v>
      </c>
      <c r="C53" s="41">
        <v>28</v>
      </c>
      <c r="D53" s="49" t="s">
        <v>25</v>
      </c>
      <c r="E53" s="41">
        <f t="shared" si="0"/>
        <v>1</v>
      </c>
      <c r="F53" s="44">
        <f t="shared" si="1"/>
        <v>8000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47">
        <v>8000</v>
      </c>
      <c r="Z53" s="48"/>
    </row>
    <row r="54" spans="1:26" s="27" customFormat="1" ht="11.25">
      <c r="A54" s="45">
        <f t="shared" si="2"/>
        <v>53</v>
      </c>
      <c r="B54" s="46" t="s">
        <v>62</v>
      </c>
      <c r="C54" s="41">
        <v>19</v>
      </c>
      <c r="D54" s="49" t="s">
        <v>27</v>
      </c>
      <c r="E54" s="41">
        <f t="shared" si="0"/>
        <v>1</v>
      </c>
      <c r="F54" s="44">
        <f t="shared" si="1"/>
        <v>2500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47">
        <v>2500</v>
      </c>
      <c r="Z54" s="48"/>
    </row>
    <row r="55" spans="1:26" s="27" customFormat="1" ht="12.75">
      <c r="A55" s="45">
        <f t="shared" si="2"/>
        <v>54</v>
      </c>
      <c r="B55" s="46" t="s">
        <v>63</v>
      </c>
      <c r="C55" s="41">
        <v>20</v>
      </c>
      <c r="D55" s="49" t="s">
        <v>27</v>
      </c>
      <c r="E55" s="41">
        <f t="shared" si="0"/>
        <v>2</v>
      </c>
      <c r="F55" s="44">
        <f t="shared" si="1"/>
        <v>550000</v>
      </c>
      <c r="G55" s="26"/>
      <c r="H55" s="26"/>
      <c r="I55" s="64"/>
      <c r="J55" s="79">
        <v>540000</v>
      </c>
      <c r="K55" s="26"/>
      <c r="L55" s="26"/>
      <c r="M55" s="26"/>
      <c r="N55" s="26"/>
      <c r="O55" s="26"/>
      <c r="P55" s="26">
        <v>10000</v>
      </c>
      <c r="Q55" s="26"/>
      <c r="R55" s="26"/>
      <c r="S55" s="26"/>
      <c r="T55" s="26"/>
      <c r="U55" s="26"/>
      <c r="V55" s="26"/>
      <c r="W55" s="26"/>
      <c r="X55" s="26"/>
      <c r="Y55" s="47"/>
      <c r="Z55" s="48"/>
    </row>
    <row r="56" spans="1:26" s="27" customFormat="1" ht="11.25">
      <c r="A56" s="45">
        <f t="shared" si="2"/>
        <v>55</v>
      </c>
      <c r="B56" s="46" t="s">
        <v>64</v>
      </c>
      <c r="C56" s="41">
        <v>8</v>
      </c>
      <c r="D56" s="49" t="s">
        <v>27</v>
      </c>
      <c r="E56" s="41">
        <f t="shared" si="0"/>
        <v>1</v>
      </c>
      <c r="F56" s="44">
        <f t="shared" si="1"/>
        <v>33000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47">
        <v>33000</v>
      </c>
      <c r="Z56" s="48"/>
    </row>
    <row r="57" spans="1:26" s="27" customFormat="1" ht="11.25">
      <c r="A57" s="45">
        <f t="shared" si="2"/>
        <v>56</v>
      </c>
      <c r="B57" s="46" t="s">
        <v>831</v>
      </c>
      <c r="C57" s="41">
        <v>28</v>
      </c>
      <c r="D57" s="49" t="s">
        <v>32</v>
      </c>
      <c r="E57" s="41">
        <f t="shared" si="0"/>
        <v>1</v>
      </c>
      <c r="F57" s="44">
        <f t="shared" si="1"/>
        <v>2700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>
        <v>2700</v>
      </c>
      <c r="V57" s="26"/>
      <c r="W57" s="26"/>
      <c r="X57" s="26"/>
      <c r="Y57" s="47"/>
      <c r="Z57" s="48"/>
    </row>
    <row r="58" spans="1:26" s="27" customFormat="1" ht="11.25">
      <c r="A58" s="45">
        <f t="shared" si="2"/>
        <v>57</v>
      </c>
      <c r="B58" s="46" t="s">
        <v>65</v>
      </c>
      <c r="C58" s="41">
        <v>19</v>
      </c>
      <c r="D58" s="49" t="s">
        <v>27</v>
      </c>
      <c r="E58" s="41">
        <f t="shared" si="0"/>
        <v>1</v>
      </c>
      <c r="F58" s="44">
        <f t="shared" si="1"/>
        <v>27172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47">
        <v>27172</v>
      </c>
      <c r="Z58" s="48"/>
    </row>
    <row r="59" spans="1:26" s="27" customFormat="1" ht="11.25">
      <c r="A59" s="45">
        <f t="shared" si="2"/>
        <v>58</v>
      </c>
      <c r="B59" s="46" t="s">
        <v>66</v>
      </c>
      <c r="C59" s="41">
        <v>20</v>
      </c>
      <c r="D59" s="49" t="s">
        <v>27</v>
      </c>
      <c r="E59" s="41">
        <f t="shared" si="0"/>
        <v>1</v>
      </c>
      <c r="F59" s="44">
        <f t="shared" si="1"/>
        <v>10250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47">
        <v>10250</v>
      </c>
      <c r="Z59" s="49"/>
    </row>
    <row r="60" spans="1:26" s="27" customFormat="1" ht="11.25">
      <c r="A60" s="45">
        <f t="shared" si="2"/>
        <v>59</v>
      </c>
      <c r="B60" s="46" t="s">
        <v>67</v>
      </c>
      <c r="C60" s="41">
        <v>15</v>
      </c>
      <c r="D60" s="49" t="s">
        <v>25</v>
      </c>
      <c r="E60" s="41">
        <f t="shared" si="0"/>
        <v>3</v>
      </c>
      <c r="F60" s="44">
        <f t="shared" si="1"/>
        <v>96219</v>
      </c>
      <c r="G60" s="26"/>
      <c r="H60" s="26"/>
      <c r="I60" s="26"/>
      <c r="J60" s="26"/>
      <c r="K60" s="26"/>
      <c r="L60" s="26"/>
      <c r="M60" s="26"/>
      <c r="N60" s="26">
        <v>12074</v>
      </c>
      <c r="O60" s="26">
        <v>19145</v>
      </c>
      <c r="P60" s="26"/>
      <c r="Q60" s="26"/>
      <c r="R60" s="26"/>
      <c r="S60" s="26"/>
      <c r="T60" s="26"/>
      <c r="U60" s="26"/>
      <c r="V60" s="26"/>
      <c r="W60" s="26"/>
      <c r="X60" s="26"/>
      <c r="Y60" s="47">
        <v>65000</v>
      </c>
      <c r="Z60" s="48"/>
    </row>
    <row r="61" spans="1:26" s="27" customFormat="1" ht="11.25">
      <c r="A61" s="45">
        <f t="shared" si="2"/>
        <v>60</v>
      </c>
      <c r="B61" s="46" t="s">
        <v>68</v>
      </c>
      <c r="C61" s="41">
        <v>19</v>
      </c>
      <c r="D61" s="49" t="s">
        <v>27</v>
      </c>
      <c r="E61" s="41">
        <f t="shared" si="0"/>
        <v>1</v>
      </c>
      <c r="F61" s="44">
        <f t="shared" si="1"/>
        <v>23000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47">
        <v>23000</v>
      </c>
      <c r="Z61" s="48"/>
    </row>
    <row r="62" spans="1:26" s="27" customFormat="1" ht="11.25">
      <c r="A62" s="45">
        <f t="shared" si="2"/>
        <v>61</v>
      </c>
      <c r="B62" s="46" t="s">
        <v>69</v>
      </c>
      <c r="C62" s="41">
        <v>5</v>
      </c>
      <c r="D62" s="49" t="s">
        <v>25</v>
      </c>
      <c r="E62" s="41">
        <f t="shared" si="0"/>
        <v>1</v>
      </c>
      <c r="F62" s="44">
        <f t="shared" si="1"/>
        <v>227530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>
        <v>227530</v>
      </c>
      <c r="T62" s="26"/>
      <c r="U62" s="26"/>
      <c r="V62" s="26"/>
      <c r="W62" s="26"/>
      <c r="X62" s="26"/>
      <c r="Y62" s="47"/>
      <c r="Z62" s="48"/>
    </row>
    <row r="63" spans="1:26" s="27" customFormat="1" ht="11.25">
      <c r="A63" s="45">
        <f t="shared" si="2"/>
        <v>62</v>
      </c>
      <c r="B63" s="46" t="s">
        <v>70</v>
      </c>
      <c r="C63" s="41">
        <v>20</v>
      </c>
      <c r="D63" s="49" t="s">
        <v>25</v>
      </c>
      <c r="E63" s="41">
        <f t="shared" si="0"/>
        <v>2</v>
      </c>
      <c r="F63" s="44">
        <f t="shared" si="1"/>
        <v>35875</v>
      </c>
      <c r="G63" s="26"/>
      <c r="H63" s="26"/>
      <c r="I63" s="26"/>
      <c r="J63" s="26"/>
      <c r="K63" s="26"/>
      <c r="L63" s="26"/>
      <c r="M63" s="26"/>
      <c r="N63" s="51">
        <v>24875</v>
      </c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47">
        <v>11000</v>
      </c>
      <c r="Z63" s="48"/>
    </row>
    <row r="64" spans="1:26" s="27" customFormat="1" ht="11.25">
      <c r="A64" s="45">
        <f t="shared" si="2"/>
        <v>63</v>
      </c>
      <c r="B64" s="46" t="s">
        <v>71</v>
      </c>
      <c r="C64" s="41">
        <v>28</v>
      </c>
      <c r="D64" s="49" t="s">
        <v>27</v>
      </c>
      <c r="E64" s="41">
        <f t="shared" si="0"/>
        <v>1</v>
      </c>
      <c r="F64" s="44">
        <f t="shared" si="1"/>
        <v>26000</v>
      </c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47">
        <v>26000</v>
      </c>
      <c r="Z64" s="48"/>
    </row>
    <row r="65" spans="1:26" s="27" customFormat="1" ht="11.25">
      <c r="A65" s="45">
        <f t="shared" si="2"/>
        <v>64</v>
      </c>
      <c r="B65" s="46" t="s">
        <v>72</v>
      </c>
      <c r="C65" s="41">
        <v>17</v>
      </c>
      <c r="D65" s="49" t="s">
        <v>32</v>
      </c>
      <c r="E65" s="41">
        <f t="shared" si="0"/>
        <v>1</v>
      </c>
      <c r="F65" s="44">
        <f t="shared" si="1"/>
        <v>13000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47">
        <v>13000</v>
      </c>
      <c r="Z65" s="48"/>
    </row>
    <row r="66" spans="1:26" s="27" customFormat="1" ht="11.25">
      <c r="A66" s="45">
        <f t="shared" si="2"/>
        <v>65</v>
      </c>
      <c r="B66" s="46" t="s">
        <v>73</v>
      </c>
      <c r="C66" s="41">
        <v>20</v>
      </c>
      <c r="D66" s="49" t="s">
        <v>27</v>
      </c>
      <c r="E66" s="41">
        <f t="shared" si="0"/>
        <v>1</v>
      </c>
      <c r="F66" s="44">
        <f t="shared" si="1"/>
        <v>30000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47">
        <v>30000</v>
      </c>
      <c r="Z66" s="48"/>
    </row>
    <row r="67" spans="1:26" s="27" customFormat="1" ht="11.25" customHeight="1">
      <c r="A67" s="45">
        <f t="shared" si="2"/>
        <v>66</v>
      </c>
      <c r="B67" s="46" t="s">
        <v>74</v>
      </c>
      <c r="C67" s="41">
        <v>20</v>
      </c>
      <c r="D67" s="49" t="s">
        <v>27</v>
      </c>
      <c r="E67" s="41">
        <f t="shared" si="0"/>
        <v>1</v>
      </c>
      <c r="F67" s="44">
        <f t="shared" si="1"/>
        <v>10000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47">
        <v>10000</v>
      </c>
      <c r="Z67" s="48"/>
    </row>
    <row r="68" spans="1:26" s="27" customFormat="1" ht="11.25">
      <c r="A68" s="45">
        <f t="shared" si="2"/>
        <v>67</v>
      </c>
      <c r="B68" s="46" t="s">
        <v>75</v>
      </c>
      <c r="C68" s="41">
        <v>27</v>
      </c>
      <c r="D68" s="49" t="s">
        <v>27</v>
      </c>
      <c r="E68" s="41">
        <f aca="true" t="shared" si="3" ref="E68:E131">COUNT(G68:Z68)</f>
        <v>1</v>
      </c>
      <c r="F68" s="44">
        <f aca="true" t="shared" si="4" ref="F68:F131">SUM(G68:Z68)</f>
        <v>114961</v>
      </c>
      <c r="G68" s="26"/>
      <c r="H68" s="26">
        <v>114961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47"/>
      <c r="Z68" s="48"/>
    </row>
    <row r="69" spans="1:26" s="27" customFormat="1" ht="12" customHeight="1">
      <c r="A69" s="45">
        <f aca="true" t="shared" si="5" ref="A69:A132">SUM(A68+1)</f>
        <v>68</v>
      </c>
      <c r="B69" s="46" t="s">
        <v>76</v>
      </c>
      <c r="C69" s="41">
        <v>20</v>
      </c>
      <c r="D69" s="49" t="s">
        <v>27</v>
      </c>
      <c r="E69" s="41">
        <f t="shared" si="3"/>
        <v>1</v>
      </c>
      <c r="F69" s="44">
        <f t="shared" si="4"/>
        <v>53065</v>
      </c>
      <c r="G69" s="26"/>
      <c r="H69" s="26"/>
      <c r="I69" s="26"/>
      <c r="J69" s="26"/>
      <c r="K69" s="26"/>
      <c r="L69" s="26"/>
      <c r="M69" s="26">
        <v>53065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47"/>
      <c r="Z69" s="48"/>
    </row>
    <row r="70" spans="1:27" s="30" customFormat="1" ht="12.75" customHeight="1">
      <c r="A70" s="45">
        <f t="shared" si="5"/>
        <v>69</v>
      </c>
      <c r="B70" s="46" t="s">
        <v>77</v>
      </c>
      <c r="C70" s="41">
        <v>29</v>
      </c>
      <c r="D70" s="49" t="s">
        <v>27</v>
      </c>
      <c r="E70" s="41">
        <f t="shared" si="3"/>
        <v>1</v>
      </c>
      <c r="F70" s="44">
        <f t="shared" si="4"/>
        <v>2500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47">
        <v>2500</v>
      </c>
      <c r="Z70" s="48"/>
      <c r="AA70" s="27"/>
    </row>
    <row r="71" spans="1:27" s="30" customFormat="1" ht="12.75" customHeight="1">
      <c r="A71" s="45">
        <f t="shared" si="5"/>
        <v>70</v>
      </c>
      <c r="B71" s="50" t="s">
        <v>78</v>
      </c>
      <c r="C71" s="41">
        <v>14</v>
      </c>
      <c r="D71" s="49" t="s">
        <v>27</v>
      </c>
      <c r="E71" s="41">
        <f t="shared" si="3"/>
        <v>1</v>
      </c>
      <c r="F71" s="44">
        <f t="shared" si="4"/>
        <v>3000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47">
        <v>3000</v>
      </c>
      <c r="Z71" s="48"/>
      <c r="AA71" s="27"/>
    </row>
    <row r="72" spans="1:26" s="27" customFormat="1" ht="11.25">
      <c r="A72" s="45">
        <f t="shared" si="5"/>
        <v>71</v>
      </c>
      <c r="B72" s="50" t="s">
        <v>786</v>
      </c>
      <c r="C72" s="41">
        <v>19</v>
      </c>
      <c r="D72" s="49" t="s">
        <v>27</v>
      </c>
      <c r="E72" s="41">
        <f t="shared" si="3"/>
        <v>1</v>
      </c>
      <c r="F72" s="44">
        <f t="shared" si="4"/>
        <v>24857</v>
      </c>
      <c r="G72" s="26"/>
      <c r="H72" s="26"/>
      <c r="I72" s="26"/>
      <c r="J72" s="26"/>
      <c r="K72" s="26">
        <v>24857</v>
      </c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47"/>
      <c r="Z72" s="48"/>
    </row>
    <row r="73" spans="1:26" s="27" customFormat="1" ht="11.25">
      <c r="A73" s="45">
        <f t="shared" si="5"/>
        <v>72</v>
      </c>
      <c r="B73" s="50" t="s">
        <v>79</v>
      </c>
      <c r="C73" s="41">
        <v>33</v>
      </c>
      <c r="D73" s="49" t="s">
        <v>27</v>
      </c>
      <c r="E73" s="41">
        <f t="shared" si="3"/>
        <v>1</v>
      </c>
      <c r="F73" s="44">
        <f t="shared" si="4"/>
        <v>72340</v>
      </c>
      <c r="G73" s="26"/>
      <c r="H73" s="26"/>
      <c r="I73" s="26"/>
      <c r="J73" s="26"/>
      <c r="K73" s="26"/>
      <c r="L73" s="26"/>
      <c r="M73" s="26">
        <v>72340</v>
      </c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47"/>
      <c r="Z73" s="48"/>
    </row>
    <row r="74" spans="1:26" s="27" customFormat="1" ht="11.25">
      <c r="A74" s="45">
        <f t="shared" si="5"/>
        <v>73</v>
      </c>
      <c r="B74" s="50" t="s">
        <v>724</v>
      </c>
      <c r="C74" s="41">
        <v>35</v>
      </c>
      <c r="D74" s="49" t="s">
        <v>32</v>
      </c>
      <c r="E74" s="41">
        <f t="shared" si="3"/>
        <v>1</v>
      </c>
      <c r="F74" s="44">
        <f t="shared" si="4"/>
        <v>9000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47">
        <v>9000</v>
      </c>
      <c r="Z74" s="48"/>
    </row>
    <row r="75" spans="1:26" s="27" customFormat="1" ht="11.25">
      <c r="A75" s="45">
        <f t="shared" si="5"/>
        <v>74</v>
      </c>
      <c r="B75" s="50" t="s">
        <v>725</v>
      </c>
      <c r="C75" s="41">
        <v>20</v>
      </c>
      <c r="D75" s="49" t="s">
        <v>27</v>
      </c>
      <c r="E75" s="41">
        <f t="shared" si="3"/>
        <v>1</v>
      </c>
      <c r="F75" s="44">
        <f t="shared" si="4"/>
        <v>3000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47">
        <v>3000</v>
      </c>
      <c r="Z75" s="48"/>
    </row>
    <row r="76" spans="1:26" s="27" customFormat="1" ht="11.25">
      <c r="A76" s="45">
        <f t="shared" si="5"/>
        <v>75</v>
      </c>
      <c r="B76" s="46" t="s">
        <v>80</v>
      </c>
      <c r="C76" s="41">
        <v>20</v>
      </c>
      <c r="D76" s="49" t="s">
        <v>25</v>
      </c>
      <c r="E76" s="41">
        <f t="shared" si="3"/>
        <v>1</v>
      </c>
      <c r="F76" s="44">
        <f t="shared" si="4"/>
        <v>20000</v>
      </c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47">
        <v>20000</v>
      </c>
      <c r="Z76" s="48"/>
    </row>
    <row r="77" spans="1:26" s="27" customFormat="1" ht="11.25">
      <c r="A77" s="45">
        <f t="shared" si="5"/>
        <v>76</v>
      </c>
      <c r="B77" s="46" t="s">
        <v>81</v>
      </c>
      <c r="C77" s="41">
        <v>23</v>
      </c>
      <c r="D77" s="49" t="s">
        <v>27</v>
      </c>
      <c r="E77" s="41">
        <f t="shared" si="3"/>
        <v>1</v>
      </c>
      <c r="F77" s="44">
        <f t="shared" si="4"/>
        <v>18500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47">
        <v>18500</v>
      </c>
      <c r="Z77" s="48"/>
    </row>
    <row r="78" spans="1:26" s="27" customFormat="1" ht="11.25">
      <c r="A78" s="45">
        <f t="shared" si="5"/>
        <v>77</v>
      </c>
      <c r="B78" s="46" t="s">
        <v>82</v>
      </c>
      <c r="C78" s="41">
        <v>20</v>
      </c>
      <c r="D78" s="49" t="s">
        <v>27</v>
      </c>
      <c r="E78" s="41">
        <f t="shared" si="3"/>
        <v>1</v>
      </c>
      <c r="F78" s="44">
        <f t="shared" si="4"/>
        <v>25000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47">
        <v>25000</v>
      </c>
      <c r="Z78" s="48"/>
    </row>
    <row r="79" spans="1:26" s="27" customFormat="1" ht="11.25">
      <c r="A79" s="45">
        <f t="shared" si="5"/>
        <v>78</v>
      </c>
      <c r="B79" s="46" t="s">
        <v>83</v>
      </c>
      <c r="C79" s="41">
        <v>20</v>
      </c>
      <c r="D79" s="49" t="s">
        <v>27</v>
      </c>
      <c r="E79" s="41">
        <f t="shared" si="3"/>
        <v>1</v>
      </c>
      <c r="F79" s="44">
        <f t="shared" si="4"/>
        <v>77000</v>
      </c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47">
        <v>77000</v>
      </c>
      <c r="Z79" s="48"/>
    </row>
    <row r="80" spans="1:26" s="27" customFormat="1" ht="11.25">
      <c r="A80" s="45">
        <f t="shared" si="5"/>
        <v>79</v>
      </c>
      <c r="B80" s="46" t="s">
        <v>84</v>
      </c>
      <c r="C80" s="41">
        <v>31</v>
      </c>
      <c r="D80" s="49" t="s">
        <v>32</v>
      </c>
      <c r="E80" s="41">
        <f t="shared" si="3"/>
        <v>2</v>
      </c>
      <c r="F80" s="44">
        <f t="shared" si="4"/>
        <v>4300</v>
      </c>
      <c r="G80" s="26"/>
      <c r="H80" s="26"/>
      <c r="I80" s="26"/>
      <c r="J80" s="26"/>
      <c r="K80" s="26"/>
      <c r="L80" s="26">
        <v>1400</v>
      </c>
      <c r="M80" s="26"/>
      <c r="N80" s="26"/>
      <c r="O80" s="26"/>
      <c r="P80" s="26"/>
      <c r="Q80" s="26"/>
      <c r="R80" s="26"/>
      <c r="S80" s="26"/>
      <c r="T80" s="26"/>
      <c r="U80" s="26">
        <v>2900</v>
      </c>
      <c r="V80" s="26"/>
      <c r="W80" s="26"/>
      <c r="X80" s="26"/>
      <c r="Y80" s="47"/>
      <c r="Z80" s="48"/>
    </row>
    <row r="81" spans="1:26" s="27" customFormat="1" ht="11.25">
      <c r="A81" s="45">
        <f t="shared" si="5"/>
        <v>80</v>
      </c>
      <c r="B81" s="46" t="s">
        <v>85</v>
      </c>
      <c r="C81" s="41">
        <v>19</v>
      </c>
      <c r="D81" s="49" t="s">
        <v>27</v>
      </c>
      <c r="E81" s="41">
        <f t="shared" si="3"/>
        <v>1</v>
      </c>
      <c r="F81" s="44">
        <f t="shared" si="4"/>
        <v>29725</v>
      </c>
      <c r="G81" s="26"/>
      <c r="H81" s="26"/>
      <c r="I81" s="26"/>
      <c r="J81" s="26"/>
      <c r="K81" s="26"/>
      <c r="L81" s="26"/>
      <c r="M81" s="26">
        <v>29725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47"/>
      <c r="Z81" s="48"/>
    </row>
    <row r="82" spans="1:26" s="27" customFormat="1" ht="11.25">
      <c r="A82" s="45">
        <f t="shared" si="5"/>
        <v>81</v>
      </c>
      <c r="B82" s="46" t="s">
        <v>86</v>
      </c>
      <c r="C82" s="41">
        <v>10</v>
      </c>
      <c r="D82" s="49" t="s">
        <v>864</v>
      </c>
      <c r="E82" s="41">
        <f t="shared" si="3"/>
        <v>1</v>
      </c>
      <c r="F82" s="44">
        <f t="shared" si="4"/>
        <v>40000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>
        <v>40000</v>
      </c>
      <c r="W82" s="26"/>
      <c r="X82" s="26"/>
      <c r="Y82" s="47"/>
      <c r="Z82" s="48"/>
    </row>
    <row r="83" spans="1:26" s="27" customFormat="1" ht="11.25">
      <c r="A83" s="45">
        <f t="shared" si="5"/>
        <v>82</v>
      </c>
      <c r="B83" s="46" t="s">
        <v>87</v>
      </c>
      <c r="C83" s="41">
        <v>20</v>
      </c>
      <c r="D83" s="49" t="s">
        <v>27</v>
      </c>
      <c r="E83" s="41">
        <f t="shared" si="3"/>
        <v>1</v>
      </c>
      <c r="F83" s="44">
        <f t="shared" si="4"/>
        <v>4000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47">
        <v>4000</v>
      </c>
      <c r="Z83" s="48"/>
    </row>
    <row r="84" spans="1:26" s="27" customFormat="1" ht="11.25">
      <c r="A84" s="45">
        <f t="shared" si="5"/>
        <v>83</v>
      </c>
      <c r="B84" s="46" t="s">
        <v>726</v>
      </c>
      <c r="C84" s="41">
        <v>28</v>
      </c>
      <c r="D84" s="49" t="s">
        <v>27</v>
      </c>
      <c r="E84" s="41">
        <f t="shared" si="3"/>
        <v>1</v>
      </c>
      <c r="F84" s="44">
        <f t="shared" si="4"/>
        <v>2000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47">
        <v>2000</v>
      </c>
      <c r="Z84" s="48"/>
    </row>
    <row r="85" spans="1:26" s="27" customFormat="1" ht="11.25">
      <c r="A85" s="45">
        <f t="shared" si="5"/>
        <v>84</v>
      </c>
      <c r="B85" s="46" t="s">
        <v>88</v>
      </c>
      <c r="C85" s="41">
        <v>20</v>
      </c>
      <c r="D85" s="49" t="s">
        <v>27</v>
      </c>
      <c r="E85" s="41">
        <f t="shared" si="3"/>
        <v>1</v>
      </c>
      <c r="F85" s="44">
        <f t="shared" si="4"/>
        <v>60845</v>
      </c>
      <c r="G85" s="26"/>
      <c r="H85" s="26"/>
      <c r="I85" s="26"/>
      <c r="J85" s="26"/>
      <c r="K85" s="26"/>
      <c r="L85" s="26"/>
      <c r="M85" s="26">
        <v>60845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47"/>
      <c r="Z85" s="48"/>
    </row>
    <row r="86" spans="1:26" s="27" customFormat="1" ht="11.25">
      <c r="A86" s="45">
        <f t="shared" si="5"/>
        <v>85</v>
      </c>
      <c r="B86" s="46" t="s">
        <v>89</v>
      </c>
      <c r="C86" s="41">
        <v>10</v>
      </c>
      <c r="D86" s="49" t="s">
        <v>25</v>
      </c>
      <c r="E86" s="41">
        <f t="shared" si="3"/>
        <v>1</v>
      </c>
      <c r="F86" s="44">
        <f t="shared" si="4"/>
        <v>110960</v>
      </c>
      <c r="G86" s="26"/>
      <c r="H86" s="26"/>
      <c r="I86" s="26"/>
      <c r="J86" s="26"/>
      <c r="K86" s="26"/>
      <c r="L86" s="26"/>
      <c r="M86" s="26">
        <v>110960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47"/>
      <c r="Z86" s="48"/>
    </row>
    <row r="87" spans="1:27" s="30" customFormat="1" ht="12.75" customHeight="1">
      <c r="A87" s="45">
        <f t="shared" si="5"/>
        <v>86</v>
      </c>
      <c r="B87" s="50" t="s">
        <v>90</v>
      </c>
      <c r="C87" s="41">
        <v>25</v>
      </c>
      <c r="D87" s="49" t="s">
        <v>25</v>
      </c>
      <c r="E87" s="41">
        <f t="shared" si="3"/>
        <v>1</v>
      </c>
      <c r="F87" s="44">
        <f t="shared" si="4"/>
        <v>188360</v>
      </c>
      <c r="G87" s="26"/>
      <c r="H87" s="26"/>
      <c r="I87" s="26"/>
      <c r="J87" s="26"/>
      <c r="K87" s="26"/>
      <c r="L87" s="26"/>
      <c r="M87" s="26">
        <v>188360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47"/>
      <c r="Z87" s="48"/>
      <c r="AA87" s="27"/>
    </row>
    <row r="88" spans="1:26" s="27" customFormat="1" ht="11.25">
      <c r="A88" s="45">
        <f t="shared" si="5"/>
        <v>87</v>
      </c>
      <c r="B88" s="46" t="s">
        <v>91</v>
      </c>
      <c r="C88" s="41">
        <v>15</v>
      </c>
      <c r="D88" s="49" t="s">
        <v>27</v>
      </c>
      <c r="E88" s="41">
        <f t="shared" si="3"/>
        <v>1</v>
      </c>
      <c r="F88" s="44">
        <f t="shared" si="4"/>
        <v>14865</v>
      </c>
      <c r="G88" s="26"/>
      <c r="H88" s="26"/>
      <c r="I88" s="26"/>
      <c r="J88" s="26"/>
      <c r="K88" s="26"/>
      <c r="L88" s="26"/>
      <c r="M88" s="26">
        <v>14865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47"/>
      <c r="Z88" s="49"/>
    </row>
    <row r="89" spans="1:26" s="27" customFormat="1" ht="11.25">
      <c r="A89" s="45">
        <f t="shared" si="5"/>
        <v>88</v>
      </c>
      <c r="B89" s="46" t="s">
        <v>92</v>
      </c>
      <c r="C89" s="41">
        <v>36</v>
      </c>
      <c r="D89" s="49" t="s">
        <v>25</v>
      </c>
      <c r="E89" s="41">
        <f t="shared" si="3"/>
        <v>2</v>
      </c>
      <c r="F89" s="44">
        <f t="shared" si="4"/>
        <v>93842</v>
      </c>
      <c r="G89" s="26">
        <v>18200</v>
      </c>
      <c r="H89" s="26"/>
      <c r="I89" s="26"/>
      <c r="J89" s="26"/>
      <c r="K89" s="26"/>
      <c r="L89" s="26"/>
      <c r="M89" s="26">
        <v>75642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47"/>
      <c r="Z89" s="48"/>
    </row>
    <row r="90" spans="1:26" s="27" customFormat="1" ht="11.25">
      <c r="A90" s="45">
        <f t="shared" si="5"/>
        <v>89</v>
      </c>
      <c r="B90" s="50" t="s">
        <v>727</v>
      </c>
      <c r="C90" s="41">
        <v>14</v>
      </c>
      <c r="D90" s="49" t="s">
        <v>27</v>
      </c>
      <c r="E90" s="41">
        <f t="shared" si="3"/>
        <v>1</v>
      </c>
      <c r="F90" s="44">
        <f t="shared" si="4"/>
        <v>6500</v>
      </c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47">
        <v>6500</v>
      </c>
      <c r="Z90" s="48"/>
    </row>
    <row r="91" spans="1:26" s="27" customFormat="1" ht="11.25">
      <c r="A91" s="45">
        <f t="shared" si="5"/>
        <v>90</v>
      </c>
      <c r="B91" s="46" t="s">
        <v>93</v>
      </c>
      <c r="C91" s="41">
        <v>28</v>
      </c>
      <c r="D91" s="49" t="s">
        <v>27</v>
      </c>
      <c r="E91" s="41">
        <f t="shared" si="3"/>
        <v>2</v>
      </c>
      <c r="F91" s="44">
        <f t="shared" si="4"/>
        <v>137046</v>
      </c>
      <c r="G91" s="26"/>
      <c r="H91" s="26">
        <v>111848</v>
      </c>
      <c r="I91" s="26"/>
      <c r="J91" s="26"/>
      <c r="K91" s="26"/>
      <c r="L91" s="26"/>
      <c r="M91" s="26"/>
      <c r="N91" s="51">
        <v>25198</v>
      </c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47"/>
      <c r="Z91" s="48"/>
    </row>
    <row r="92" spans="1:26" s="27" customFormat="1" ht="11.25">
      <c r="A92" s="45">
        <f t="shared" si="5"/>
        <v>91</v>
      </c>
      <c r="B92" s="46" t="s">
        <v>94</v>
      </c>
      <c r="C92" s="41">
        <v>7</v>
      </c>
      <c r="D92" s="49" t="s">
        <v>32</v>
      </c>
      <c r="E92" s="41">
        <f t="shared" si="3"/>
        <v>1</v>
      </c>
      <c r="F92" s="44">
        <f t="shared" si="4"/>
        <v>5100</v>
      </c>
      <c r="G92" s="26"/>
      <c r="H92" s="26"/>
      <c r="I92" s="26"/>
      <c r="J92" s="26"/>
      <c r="K92" s="26"/>
      <c r="L92" s="26"/>
      <c r="M92" s="26"/>
      <c r="N92" s="26"/>
      <c r="O92" s="26">
        <v>5100</v>
      </c>
      <c r="P92" s="26"/>
      <c r="Q92" s="26"/>
      <c r="R92" s="26"/>
      <c r="S92" s="26"/>
      <c r="T92" s="26"/>
      <c r="U92" s="26"/>
      <c r="V92" s="26"/>
      <c r="W92" s="26"/>
      <c r="X92" s="26"/>
      <c r="Y92" s="47"/>
      <c r="Z92" s="48"/>
    </row>
    <row r="93" spans="1:26" s="27" customFormat="1" ht="11.25">
      <c r="A93" s="45">
        <f t="shared" si="5"/>
        <v>92</v>
      </c>
      <c r="B93" s="46" t="s">
        <v>728</v>
      </c>
      <c r="C93" s="41">
        <v>28</v>
      </c>
      <c r="D93" s="49" t="s">
        <v>32</v>
      </c>
      <c r="E93" s="41">
        <f t="shared" si="3"/>
        <v>1</v>
      </c>
      <c r="F93" s="44">
        <f t="shared" si="4"/>
        <v>12500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47">
        <v>12500</v>
      </c>
      <c r="Z93" s="48"/>
    </row>
    <row r="94" spans="1:26" s="27" customFormat="1" ht="11.25">
      <c r="A94" s="45">
        <f t="shared" si="5"/>
        <v>93</v>
      </c>
      <c r="B94" s="50" t="s">
        <v>95</v>
      </c>
      <c r="C94" s="41">
        <v>24</v>
      </c>
      <c r="D94" s="49" t="s">
        <v>27</v>
      </c>
      <c r="E94" s="41">
        <f t="shared" si="3"/>
        <v>1</v>
      </c>
      <c r="F94" s="44">
        <f t="shared" si="4"/>
        <v>1500</v>
      </c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>
        <v>1500</v>
      </c>
      <c r="V94" s="26"/>
      <c r="W94" s="26"/>
      <c r="X94" s="26"/>
      <c r="Y94" s="47"/>
      <c r="Z94" s="48"/>
    </row>
    <row r="95" spans="1:26" s="27" customFormat="1" ht="11.25">
      <c r="A95" s="45">
        <f t="shared" si="5"/>
        <v>94</v>
      </c>
      <c r="B95" s="50" t="s">
        <v>729</v>
      </c>
      <c r="C95" s="41">
        <v>18</v>
      </c>
      <c r="D95" s="49" t="s">
        <v>32</v>
      </c>
      <c r="E95" s="41">
        <f t="shared" si="3"/>
        <v>1</v>
      </c>
      <c r="F95" s="44">
        <f t="shared" si="4"/>
        <v>1000</v>
      </c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47">
        <v>1000</v>
      </c>
      <c r="Z95" s="48"/>
    </row>
    <row r="96" spans="1:26" s="27" customFormat="1" ht="11.25">
      <c r="A96" s="45">
        <f t="shared" si="5"/>
        <v>95</v>
      </c>
      <c r="B96" s="46" t="s">
        <v>96</v>
      </c>
      <c r="C96" s="41">
        <v>19</v>
      </c>
      <c r="D96" s="49" t="s">
        <v>27</v>
      </c>
      <c r="E96" s="41">
        <f t="shared" si="3"/>
        <v>1</v>
      </c>
      <c r="F96" s="44">
        <f t="shared" si="4"/>
        <v>31735</v>
      </c>
      <c r="G96" s="26"/>
      <c r="H96" s="26"/>
      <c r="I96" s="26"/>
      <c r="J96" s="26"/>
      <c r="K96" s="26"/>
      <c r="L96" s="26"/>
      <c r="M96" s="26">
        <v>31735</v>
      </c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47"/>
      <c r="Z96" s="48"/>
    </row>
    <row r="97" spans="1:26" s="27" customFormat="1" ht="11.25">
      <c r="A97" s="45">
        <f t="shared" si="5"/>
        <v>96</v>
      </c>
      <c r="B97" s="46" t="s">
        <v>730</v>
      </c>
      <c r="C97" s="41">
        <v>20</v>
      </c>
      <c r="D97" s="49" t="s">
        <v>32</v>
      </c>
      <c r="E97" s="41">
        <f t="shared" si="3"/>
        <v>1</v>
      </c>
      <c r="F97" s="44">
        <f t="shared" si="4"/>
        <v>1500</v>
      </c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47">
        <v>1500</v>
      </c>
      <c r="Z97" s="48"/>
    </row>
    <row r="98" spans="1:27" s="30" customFormat="1" ht="12.75" customHeight="1">
      <c r="A98" s="45">
        <f t="shared" si="5"/>
        <v>97</v>
      </c>
      <c r="B98" s="50" t="s">
        <v>690</v>
      </c>
      <c r="C98" s="41">
        <v>27</v>
      </c>
      <c r="D98" s="49" t="s">
        <v>27</v>
      </c>
      <c r="E98" s="41">
        <f t="shared" si="3"/>
        <v>1</v>
      </c>
      <c r="F98" s="44">
        <f t="shared" si="4"/>
        <v>236680</v>
      </c>
      <c r="G98" s="26"/>
      <c r="H98" s="26"/>
      <c r="I98" s="26"/>
      <c r="J98" s="26"/>
      <c r="K98" s="26"/>
      <c r="L98" s="26"/>
      <c r="M98" s="26">
        <v>236680</v>
      </c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47"/>
      <c r="Z98" s="48"/>
      <c r="AA98" s="27"/>
    </row>
    <row r="99" spans="1:27" s="30" customFormat="1" ht="12.75" customHeight="1">
      <c r="A99" s="45">
        <f t="shared" si="5"/>
        <v>98</v>
      </c>
      <c r="B99" s="50" t="s">
        <v>839</v>
      </c>
      <c r="C99" s="41">
        <v>7</v>
      </c>
      <c r="D99" s="49" t="s">
        <v>193</v>
      </c>
      <c r="E99" s="41">
        <f t="shared" si="3"/>
        <v>1</v>
      </c>
      <c r="F99" s="44">
        <f t="shared" si="4"/>
        <v>10000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>
        <v>10000</v>
      </c>
      <c r="S99" s="26"/>
      <c r="T99" s="26"/>
      <c r="U99" s="26"/>
      <c r="V99" s="26"/>
      <c r="W99" s="26"/>
      <c r="X99" s="26"/>
      <c r="Y99" s="47"/>
      <c r="Z99" s="48"/>
      <c r="AA99" s="27"/>
    </row>
    <row r="100" spans="1:27" s="30" customFormat="1" ht="12.75" customHeight="1">
      <c r="A100" s="45">
        <f t="shared" si="5"/>
        <v>99</v>
      </c>
      <c r="B100" s="50" t="s">
        <v>859</v>
      </c>
      <c r="C100" s="41">
        <v>20</v>
      </c>
      <c r="D100" s="49" t="s">
        <v>27</v>
      </c>
      <c r="E100" s="41">
        <f t="shared" si="3"/>
        <v>1</v>
      </c>
      <c r="F100" s="44">
        <f t="shared" si="4"/>
        <v>5000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47">
        <v>5000</v>
      </c>
      <c r="Z100" s="48"/>
      <c r="AA100" s="27"/>
    </row>
    <row r="101" spans="1:26" s="27" customFormat="1" ht="11.25">
      <c r="A101" s="45">
        <f t="shared" si="5"/>
        <v>100</v>
      </c>
      <c r="B101" s="46" t="s">
        <v>97</v>
      </c>
      <c r="C101" s="41">
        <v>21</v>
      </c>
      <c r="D101" s="49" t="s">
        <v>27</v>
      </c>
      <c r="E101" s="41">
        <f t="shared" si="3"/>
        <v>1</v>
      </c>
      <c r="F101" s="44">
        <f t="shared" si="4"/>
        <v>5200</v>
      </c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>
        <v>5200</v>
      </c>
      <c r="V101" s="26"/>
      <c r="W101" s="26"/>
      <c r="X101" s="26"/>
      <c r="Y101" s="47"/>
      <c r="Z101" s="48"/>
    </row>
    <row r="102" spans="1:26" s="27" customFormat="1" ht="11.25">
      <c r="A102" s="45">
        <f t="shared" si="5"/>
        <v>101</v>
      </c>
      <c r="B102" s="46" t="s">
        <v>98</v>
      </c>
      <c r="C102" s="41">
        <v>20</v>
      </c>
      <c r="D102" s="49" t="s">
        <v>27</v>
      </c>
      <c r="E102" s="41">
        <f t="shared" si="3"/>
        <v>1</v>
      </c>
      <c r="F102" s="44">
        <f t="shared" si="4"/>
        <v>3200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47">
        <v>3200</v>
      </c>
      <c r="Z102" s="48"/>
    </row>
    <row r="103" spans="1:26" s="27" customFormat="1" ht="11.25">
      <c r="A103" s="45">
        <f t="shared" si="5"/>
        <v>102</v>
      </c>
      <c r="B103" s="46" t="s">
        <v>99</v>
      </c>
      <c r="C103" s="41">
        <v>2</v>
      </c>
      <c r="D103" s="49" t="s">
        <v>32</v>
      </c>
      <c r="E103" s="41">
        <f t="shared" si="3"/>
        <v>2</v>
      </c>
      <c r="F103" s="44">
        <f t="shared" si="4"/>
        <v>48630</v>
      </c>
      <c r="G103" s="26"/>
      <c r="H103" s="26"/>
      <c r="I103" s="26"/>
      <c r="J103" s="26"/>
      <c r="K103" s="26"/>
      <c r="L103" s="26"/>
      <c r="M103" s="26">
        <v>43130</v>
      </c>
      <c r="N103" s="26"/>
      <c r="O103" s="26"/>
      <c r="P103" s="26"/>
      <c r="Q103" s="26"/>
      <c r="R103" s="26"/>
      <c r="S103" s="26"/>
      <c r="T103" s="26"/>
      <c r="U103" s="26">
        <v>5500</v>
      </c>
      <c r="V103" s="26"/>
      <c r="W103" s="26"/>
      <c r="X103" s="26"/>
      <c r="Y103" s="47"/>
      <c r="Z103" s="48"/>
    </row>
    <row r="104" spans="1:26" s="27" customFormat="1" ht="11.25">
      <c r="A104" s="45">
        <f t="shared" si="5"/>
        <v>103</v>
      </c>
      <c r="B104" s="46" t="s">
        <v>651</v>
      </c>
      <c r="C104" s="41">
        <v>5</v>
      </c>
      <c r="D104" s="49" t="s">
        <v>25</v>
      </c>
      <c r="E104" s="41">
        <f t="shared" si="3"/>
        <v>1</v>
      </c>
      <c r="F104" s="44">
        <f t="shared" si="4"/>
        <v>32819</v>
      </c>
      <c r="G104" s="26"/>
      <c r="H104" s="26">
        <v>32819</v>
      </c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47"/>
      <c r="Z104" s="48"/>
    </row>
    <row r="105" spans="1:26" s="27" customFormat="1" ht="11.25">
      <c r="A105" s="45">
        <f t="shared" si="5"/>
        <v>104</v>
      </c>
      <c r="B105" s="46" t="s">
        <v>879</v>
      </c>
      <c r="C105" s="41">
        <v>20</v>
      </c>
      <c r="D105" s="49" t="s">
        <v>27</v>
      </c>
      <c r="E105" s="41">
        <f t="shared" si="3"/>
        <v>1</v>
      </c>
      <c r="F105" s="44">
        <f t="shared" si="4"/>
        <v>7000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47">
        <v>7000</v>
      </c>
      <c r="Z105" s="48"/>
    </row>
    <row r="106" spans="1:26" s="27" customFormat="1" ht="11.25">
      <c r="A106" s="45">
        <f t="shared" si="5"/>
        <v>105</v>
      </c>
      <c r="B106" s="46" t="s">
        <v>100</v>
      </c>
      <c r="C106" s="41">
        <v>14</v>
      </c>
      <c r="D106" s="49" t="s">
        <v>27</v>
      </c>
      <c r="E106" s="41">
        <f t="shared" si="3"/>
        <v>1</v>
      </c>
      <c r="F106" s="44">
        <f t="shared" si="4"/>
        <v>10000</v>
      </c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>
        <v>10000</v>
      </c>
      <c r="S106" s="26"/>
      <c r="T106" s="26"/>
      <c r="U106" s="26"/>
      <c r="V106" s="26"/>
      <c r="W106" s="26"/>
      <c r="X106" s="26"/>
      <c r="Y106" s="47"/>
      <c r="Z106" s="48"/>
    </row>
    <row r="107" spans="1:26" s="27" customFormat="1" ht="11.25">
      <c r="A107" s="45">
        <f t="shared" si="5"/>
        <v>106</v>
      </c>
      <c r="B107" s="46" t="s">
        <v>101</v>
      </c>
      <c r="C107" s="41">
        <v>30</v>
      </c>
      <c r="D107" s="49" t="s">
        <v>25</v>
      </c>
      <c r="E107" s="41">
        <f t="shared" si="3"/>
        <v>1</v>
      </c>
      <c r="F107" s="44">
        <f t="shared" si="4"/>
        <v>1200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>
        <v>1200</v>
      </c>
      <c r="V107" s="26"/>
      <c r="W107" s="26"/>
      <c r="X107" s="26"/>
      <c r="Y107" s="47"/>
      <c r="Z107" s="48"/>
    </row>
    <row r="108" spans="1:26" s="27" customFormat="1" ht="11.25">
      <c r="A108" s="45">
        <f t="shared" si="5"/>
        <v>107</v>
      </c>
      <c r="B108" s="46" t="s">
        <v>102</v>
      </c>
      <c r="C108" s="41">
        <v>27</v>
      </c>
      <c r="D108" s="49" t="s">
        <v>27</v>
      </c>
      <c r="E108" s="41">
        <f t="shared" si="3"/>
        <v>1</v>
      </c>
      <c r="F108" s="44">
        <f t="shared" si="4"/>
        <v>119200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47">
        <v>119200</v>
      </c>
      <c r="Z108" s="48"/>
    </row>
    <row r="109" spans="1:26" s="27" customFormat="1" ht="11.25">
      <c r="A109" s="45">
        <f t="shared" si="5"/>
        <v>108</v>
      </c>
      <c r="B109" s="46" t="s">
        <v>731</v>
      </c>
      <c r="C109" s="41">
        <v>28</v>
      </c>
      <c r="D109" s="49" t="s">
        <v>27</v>
      </c>
      <c r="E109" s="41">
        <f t="shared" si="3"/>
        <v>1</v>
      </c>
      <c r="F109" s="44">
        <f t="shared" si="4"/>
        <v>4000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47">
        <v>4000</v>
      </c>
      <c r="Z109" s="48"/>
    </row>
    <row r="110" spans="1:26" s="27" customFormat="1" ht="11.25">
      <c r="A110" s="45">
        <f t="shared" si="5"/>
        <v>109</v>
      </c>
      <c r="B110" s="46" t="s">
        <v>103</v>
      </c>
      <c r="C110" s="41">
        <v>27</v>
      </c>
      <c r="D110" s="49" t="s">
        <v>27</v>
      </c>
      <c r="E110" s="41">
        <f t="shared" si="3"/>
        <v>1</v>
      </c>
      <c r="F110" s="44">
        <f t="shared" si="4"/>
        <v>12000</v>
      </c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47">
        <v>12000</v>
      </c>
      <c r="Z110" s="48"/>
    </row>
    <row r="111" spans="1:26" s="27" customFormat="1" ht="11.25">
      <c r="A111" s="45">
        <f t="shared" si="5"/>
        <v>110</v>
      </c>
      <c r="B111" s="46" t="s">
        <v>104</v>
      </c>
      <c r="C111" s="41">
        <v>28</v>
      </c>
      <c r="D111" s="49" t="s">
        <v>27</v>
      </c>
      <c r="E111" s="41">
        <f t="shared" si="3"/>
        <v>1</v>
      </c>
      <c r="F111" s="44">
        <f t="shared" si="4"/>
        <v>14500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47">
        <v>14500</v>
      </c>
      <c r="Z111" s="48"/>
    </row>
    <row r="112" spans="1:26" s="27" customFormat="1" ht="11.25">
      <c r="A112" s="45">
        <f t="shared" si="5"/>
        <v>111</v>
      </c>
      <c r="B112" s="46" t="s">
        <v>105</v>
      </c>
      <c r="C112" s="41">
        <v>28</v>
      </c>
      <c r="D112" s="49" t="s">
        <v>32</v>
      </c>
      <c r="E112" s="41">
        <f t="shared" si="3"/>
        <v>1</v>
      </c>
      <c r="F112" s="44">
        <f t="shared" si="4"/>
        <v>130000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>
        <v>130000</v>
      </c>
      <c r="V112" s="26"/>
      <c r="W112" s="26"/>
      <c r="X112" s="26"/>
      <c r="Y112" s="47"/>
      <c r="Z112" s="49"/>
    </row>
    <row r="113" spans="1:26" s="27" customFormat="1" ht="11.25">
      <c r="A113" s="45">
        <f t="shared" si="5"/>
        <v>112</v>
      </c>
      <c r="B113" s="46" t="s">
        <v>106</v>
      </c>
      <c r="C113" s="41">
        <v>28</v>
      </c>
      <c r="D113" s="49" t="s">
        <v>27</v>
      </c>
      <c r="E113" s="41">
        <f t="shared" si="3"/>
        <v>1</v>
      </c>
      <c r="F113" s="44">
        <f t="shared" si="4"/>
        <v>30000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47">
        <v>30000</v>
      </c>
      <c r="Z113" s="48"/>
    </row>
    <row r="114" spans="1:26" s="27" customFormat="1" ht="11.25">
      <c r="A114" s="45">
        <f t="shared" si="5"/>
        <v>113</v>
      </c>
      <c r="B114" s="50" t="s">
        <v>691</v>
      </c>
      <c r="C114" s="41">
        <v>31</v>
      </c>
      <c r="D114" s="49" t="s">
        <v>25</v>
      </c>
      <c r="E114" s="41">
        <f t="shared" si="3"/>
        <v>2</v>
      </c>
      <c r="F114" s="44">
        <f t="shared" si="4"/>
        <v>74355</v>
      </c>
      <c r="G114" s="26"/>
      <c r="H114" s="26"/>
      <c r="I114" s="26"/>
      <c r="J114" s="26"/>
      <c r="K114" s="26"/>
      <c r="L114" s="26"/>
      <c r="M114" s="26">
        <v>66355</v>
      </c>
      <c r="N114" s="26"/>
      <c r="O114" s="26"/>
      <c r="P114" s="26"/>
      <c r="Q114" s="26"/>
      <c r="R114" s="26"/>
      <c r="S114" s="26"/>
      <c r="T114" s="26"/>
      <c r="U114" s="26">
        <v>8000</v>
      </c>
      <c r="V114" s="26"/>
      <c r="W114" s="26"/>
      <c r="X114" s="26"/>
      <c r="Y114" s="47"/>
      <c r="Z114" s="48"/>
    </row>
    <row r="115" spans="1:26" s="27" customFormat="1" ht="11.25">
      <c r="A115" s="45">
        <f t="shared" si="5"/>
        <v>114</v>
      </c>
      <c r="B115" s="50" t="s">
        <v>732</v>
      </c>
      <c r="C115" s="41">
        <v>39</v>
      </c>
      <c r="D115" s="49" t="s">
        <v>32</v>
      </c>
      <c r="E115" s="41">
        <f t="shared" si="3"/>
        <v>1</v>
      </c>
      <c r="F115" s="44">
        <f t="shared" si="4"/>
        <v>8000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47">
        <v>8000</v>
      </c>
      <c r="Z115" s="48"/>
    </row>
    <row r="116" spans="1:26" s="27" customFormat="1" ht="11.25">
      <c r="A116" s="45">
        <f t="shared" si="5"/>
        <v>115</v>
      </c>
      <c r="B116" s="50" t="s">
        <v>733</v>
      </c>
      <c r="C116" s="41">
        <v>14</v>
      </c>
      <c r="D116" s="49" t="s">
        <v>27</v>
      </c>
      <c r="E116" s="41">
        <f t="shared" si="3"/>
        <v>1</v>
      </c>
      <c r="F116" s="44">
        <f t="shared" si="4"/>
        <v>6000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47">
        <v>6000</v>
      </c>
      <c r="Z116" s="48"/>
    </row>
    <row r="117" spans="1:26" s="27" customFormat="1" ht="11.25">
      <c r="A117" s="45">
        <f t="shared" si="5"/>
        <v>116</v>
      </c>
      <c r="B117" s="50" t="s">
        <v>654</v>
      </c>
      <c r="C117" s="41">
        <v>27</v>
      </c>
      <c r="D117" s="49" t="s">
        <v>27</v>
      </c>
      <c r="E117" s="41">
        <f t="shared" si="3"/>
        <v>1</v>
      </c>
      <c r="F117" s="44">
        <f t="shared" si="4"/>
        <v>137332</v>
      </c>
      <c r="G117" s="26"/>
      <c r="H117" s="26"/>
      <c r="I117" s="26"/>
      <c r="J117" s="26">
        <v>137332</v>
      </c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47"/>
      <c r="Z117" s="49"/>
    </row>
    <row r="118" spans="1:26" s="27" customFormat="1" ht="11.25">
      <c r="A118" s="45">
        <f t="shared" si="5"/>
        <v>117</v>
      </c>
      <c r="B118" s="46" t="s">
        <v>107</v>
      </c>
      <c r="C118" s="41">
        <v>20</v>
      </c>
      <c r="D118" s="49" t="s">
        <v>27</v>
      </c>
      <c r="E118" s="41">
        <f t="shared" si="3"/>
        <v>1</v>
      </c>
      <c r="F118" s="44">
        <f t="shared" si="4"/>
        <v>11250</v>
      </c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47">
        <v>11250</v>
      </c>
      <c r="Z118" s="48"/>
    </row>
    <row r="119" spans="1:26" s="27" customFormat="1" ht="11.25">
      <c r="A119" s="45">
        <f t="shared" si="5"/>
        <v>118</v>
      </c>
      <c r="B119" s="46" t="s">
        <v>108</v>
      </c>
      <c r="C119" s="41">
        <v>20</v>
      </c>
      <c r="D119" s="49" t="s">
        <v>27</v>
      </c>
      <c r="E119" s="41">
        <f t="shared" si="3"/>
        <v>1</v>
      </c>
      <c r="F119" s="44">
        <f t="shared" si="4"/>
        <v>4000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47">
        <v>4000</v>
      </c>
      <c r="Z119" s="49"/>
    </row>
    <row r="120" spans="1:26" s="27" customFormat="1" ht="11.25">
      <c r="A120" s="45">
        <f t="shared" si="5"/>
        <v>119</v>
      </c>
      <c r="B120" s="50" t="s">
        <v>734</v>
      </c>
      <c r="C120" s="41">
        <v>28</v>
      </c>
      <c r="D120" s="49" t="s">
        <v>27</v>
      </c>
      <c r="E120" s="41">
        <f t="shared" si="3"/>
        <v>1</v>
      </c>
      <c r="F120" s="44">
        <f t="shared" si="4"/>
        <v>3000</v>
      </c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47">
        <v>3000</v>
      </c>
      <c r="Z120" s="48"/>
    </row>
    <row r="121" spans="1:26" s="27" customFormat="1" ht="11.25">
      <c r="A121" s="45">
        <f t="shared" si="5"/>
        <v>120</v>
      </c>
      <c r="B121" s="50" t="s">
        <v>109</v>
      </c>
      <c r="C121" s="41">
        <v>8</v>
      </c>
      <c r="D121" s="49" t="s">
        <v>27</v>
      </c>
      <c r="E121" s="41">
        <f t="shared" si="3"/>
        <v>1</v>
      </c>
      <c r="F121" s="44">
        <f t="shared" si="4"/>
        <v>28660</v>
      </c>
      <c r="G121" s="26"/>
      <c r="H121" s="26"/>
      <c r="I121" s="26"/>
      <c r="J121" s="26"/>
      <c r="K121" s="26"/>
      <c r="L121" s="26"/>
      <c r="M121" s="26">
        <v>28660</v>
      </c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47"/>
      <c r="Z121" s="48"/>
    </row>
    <row r="122" spans="1:26" s="27" customFormat="1" ht="11.25">
      <c r="A122" s="45">
        <f t="shared" si="5"/>
        <v>121</v>
      </c>
      <c r="B122" s="46" t="s">
        <v>110</v>
      </c>
      <c r="C122" s="41">
        <v>27</v>
      </c>
      <c r="D122" s="49" t="s">
        <v>27</v>
      </c>
      <c r="E122" s="41">
        <f t="shared" si="3"/>
        <v>1</v>
      </c>
      <c r="F122" s="44">
        <f t="shared" si="4"/>
        <v>23880</v>
      </c>
      <c r="G122" s="26"/>
      <c r="H122" s="26"/>
      <c r="I122" s="26"/>
      <c r="J122" s="26"/>
      <c r="K122" s="26"/>
      <c r="L122" s="26"/>
      <c r="M122" s="26">
        <v>23880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47"/>
      <c r="Z122" s="48"/>
    </row>
    <row r="123" spans="1:26" s="27" customFormat="1" ht="11.25">
      <c r="A123" s="45">
        <f t="shared" si="5"/>
        <v>122</v>
      </c>
      <c r="B123" s="46" t="s">
        <v>111</v>
      </c>
      <c r="C123" s="41">
        <v>28</v>
      </c>
      <c r="D123" s="49" t="s">
        <v>27</v>
      </c>
      <c r="E123" s="41">
        <f t="shared" si="3"/>
        <v>1</v>
      </c>
      <c r="F123" s="44">
        <f t="shared" si="4"/>
        <v>41850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47">
        <v>41850</v>
      </c>
      <c r="Z123" s="48"/>
    </row>
    <row r="124" spans="1:26" s="27" customFormat="1" ht="11.25">
      <c r="A124" s="45">
        <f t="shared" si="5"/>
        <v>123</v>
      </c>
      <c r="B124" s="46" t="s">
        <v>112</v>
      </c>
      <c r="C124" s="41">
        <v>20</v>
      </c>
      <c r="D124" s="49" t="s">
        <v>27</v>
      </c>
      <c r="E124" s="41">
        <f t="shared" si="3"/>
        <v>1</v>
      </c>
      <c r="F124" s="44">
        <f t="shared" si="4"/>
        <v>20500</v>
      </c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47">
        <v>20500</v>
      </c>
      <c r="Z124" s="49"/>
    </row>
    <row r="125" spans="1:26" s="27" customFormat="1" ht="11.25">
      <c r="A125" s="45">
        <f t="shared" si="5"/>
        <v>124</v>
      </c>
      <c r="B125" s="46" t="s">
        <v>113</v>
      </c>
      <c r="C125" s="41">
        <v>20</v>
      </c>
      <c r="D125" s="49" t="s">
        <v>27</v>
      </c>
      <c r="E125" s="41">
        <f t="shared" si="3"/>
        <v>1</v>
      </c>
      <c r="F125" s="44">
        <f t="shared" si="4"/>
        <v>9000</v>
      </c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47">
        <v>9000</v>
      </c>
      <c r="Z125" s="48"/>
    </row>
    <row r="126" spans="1:26" s="27" customFormat="1" ht="11.25">
      <c r="A126" s="45">
        <f t="shared" si="5"/>
        <v>125</v>
      </c>
      <c r="B126" s="46" t="s">
        <v>114</v>
      </c>
      <c r="C126" s="41">
        <v>20</v>
      </c>
      <c r="D126" s="49" t="s">
        <v>25</v>
      </c>
      <c r="E126" s="41">
        <f t="shared" si="3"/>
        <v>1</v>
      </c>
      <c r="F126" s="44">
        <f t="shared" si="4"/>
        <v>2500</v>
      </c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47">
        <v>2500</v>
      </c>
      <c r="Z126" s="48"/>
    </row>
    <row r="127" spans="1:26" s="27" customFormat="1" ht="11.25">
      <c r="A127" s="45">
        <f t="shared" si="5"/>
        <v>126</v>
      </c>
      <c r="B127" s="50" t="s">
        <v>115</v>
      </c>
      <c r="C127" s="41">
        <v>20</v>
      </c>
      <c r="D127" s="49" t="s">
        <v>27</v>
      </c>
      <c r="E127" s="41">
        <f t="shared" si="3"/>
        <v>1</v>
      </c>
      <c r="F127" s="44">
        <f t="shared" si="4"/>
        <v>38000</v>
      </c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47">
        <v>38000</v>
      </c>
      <c r="Z127" s="48"/>
    </row>
    <row r="128" spans="1:26" s="27" customFormat="1" ht="11.25">
      <c r="A128" s="45">
        <f t="shared" si="5"/>
        <v>127</v>
      </c>
      <c r="B128" s="46" t="s">
        <v>116</v>
      </c>
      <c r="C128" s="41">
        <v>22</v>
      </c>
      <c r="D128" s="49" t="s">
        <v>27</v>
      </c>
      <c r="E128" s="41">
        <f t="shared" si="3"/>
        <v>1</v>
      </c>
      <c r="F128" s="44">
        <f t="shared" si="4"/>
        <v>15715</v>
      </c>
      <c r="G128" s="26"/>
      <c r="H128" s="26"/>
      <c r="I128" s="26"/>
      <c r="J128" s="26"/>
      <c r="K128" s="26"/>
      <c r="L128" s="26"/>
      <c r="M128" s="26">
        <v>15715</v>
      </c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47"/>
      <c r="Z128" s="48"/>
    </row>
    <row r="129" spans="1:26" s="27" customFormat="1" ht="22.5">
      <c r="A129" s="45">
        <f t="shared" si="5"/>
        <v>128</v>
      </c>
      <c r="B129" s="46" t="s">
        <v>117</v>
      </c>
      <c r="C129" s="41">
        <v>15</v>
      </c>
      <c r="D129" s="49" t="s">
        <v>27</v>
      </c>
      <c r="E129" s="41">
        <f t="shared" si="3"/>
        <v>1</v>
      </c>
      <c r="F129" s="44">
        <f t="shared" si="4"/>
        <v>15925</v>
      </c>
      <c r="G129" s="26"/>
      <c r="H129" s="26"/>
      <c r="I129" s="26"/>
      <c r="J129" s="26"/>
      <c r="K129" s="26"/>
      <c r="L129" s="26"/>
      <c r="M129" s="26">
        <v>15925</v>
      </c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47"/>
      <c r="Z129" s="48"/>
    </row>
    <row r="130" spans="1:26" s="27" customFormat="1" ht="11.25">
      <c r="A130" s="45">
        <f t="shared" si="5"/>
        <v>129</v>
      </c>
      <c r="B130" s="46" t="s">
        <v>118</v>
      </c>
      <c r="C130" s="41">
        <v>27</v>
      </c>
      <c r="D130" s="49" t="s">
        <v>27</v>
      </c>
      <c r="E130" s="41">
        <f t="shared" si="3"/>
        <v>1</v>
      </c>
      <c r="F130" s="44">
        <f t="shared" si="4"/>
        <v>60000</v>
      </c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47">
        <v>60000</v>
      </c>
      <c r="Z130" s="48"/>
    </row>
    <row r="131" spans="1:26" s="27" customFormat="1" ht="11.25">
      <c r="A131" s="45">
        <f t="shared" si="5"/>
        <v>130</v>
      </c>
      <c r="B131" s="46" t="s">
        <v>119</v>
      </c>
      <c r="C131" s="41">
        <v>28</v>
      </c>
      <c r="D131" s="49" t="s">
        <v>27</v>
      </c>
      <c r="E131" s="41">
        <f t="shared" si="3"/>
        <v>1</v>
      </c>
      <c r="F131" s="44">
        <f t="shared" si="4"/>
        <v>1317015</v>
      </c>
      <c r="G131" s="26"/>
      <c r="H131" s="26"/>
      <c r="I131" s="26"/>
      <c r="J131" s="26">
        <v>1317015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47"/>
      <c r="Z131" s="48"/>
    </row>
    <row r="132" spans="1:26" s="27" customFormat="1" ht="11.25">
      <c r="A132" s="45">
        <f t="shared" si="5"/>
        <v>131</v>
      </c>
      <c r="B132" s="46" t="s">
        <v>120</v>
      </c>
      <c r="C132" s="41">
        <v>22</v>
      </c>
      <c r="D132" s="49" t="s">
        <v>27</v>
      </c>
      <c r="E132" s="41">
        <f aca="true" t="shared" si="6" ref="E132:E195">COUNT(G132:Z132)</f>
        <v>1</v>
      </c>
      <c r="F132" s="44">
        <f aca="true" t="shared" si="7" ref="F132:F195">SUM(G132:Z132)</f>
        <v>25385</v>
      </c>
      <c r="G132" s="26"/>
      <c r="H132" s="26"/>
      <c r="I132" s="26"/>
      <c r="J132" s="26"/>
      <c r="K132" s="26"/>
      <c r="L132" s="26"/>
      <c r="M132" s="26">
        <v>25385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47"/>
      <c r="Z132" s="48"/>
    </row>
    <row r="133" spans="1:26" s="27" customFormat="1" ht="11.25">
      <c r="A133" s="45">
        <f aca="true" t="shared" si="8" ref="A133:A196">SUM(A132+1)</f>
        <v>132</v>
      </c>
      <c r="B133" s="46" t="s">
        <v>121</v>
      </c>
      <c r="C133" s="41">
        <v>28</v>
      </c>
      <c r="D133" s="49" t="s">
        <v>27</v>
      </c>
      <c r="E133" s="41">
        <f t="shared" si="6"/>
        <v>1</v>
      </c>
      <c r="F133" s="44">
        <f t="shared" si="7"/>
        <v>820000</v>
      </c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47">
        <v>820000</v>
      </c>
      <c r="Z133" s="48"/>
    </row>
    <row r="134" spans="1:26" s="27" customFormat="1" ht="11.25">
      <c r="A134" s="45">
        <f t="shared" si="8"/>
        <v>133</v>
      </c>
      <c r="B134" s="46" t="s">
        <v>122</v>
      </c>
      <c r="C134" s="41">
        <v>38</v>
      </c>
      <c r="D134" s="49" t="s">
        <v>27</v>
      </c>
      <c r="E134" s="41">
        <f t="shared" si="6"/>
        <v>3</v>
      </c>
      <c r="F134" s="44">
        <f t="shared" si="7"/>
        <v>158640</v>
      </c>
      <c r="G134" s="26"/>
      <c r="H134" s="26"/>
      <c r="I134" s="26">
        <v>40000</v>
      </c>
      <c r="J134" s="26"/>
      <c r="K134" s="26"/>
      <c r="L134" s="26"/>
      <c r="M134" s="26">
        <v>108640</v>
      </c>
      <c r="N134" s="26"/>
      <c r="O134" s="26"/>
      <c r="P134" s="26"/>
      <c r="Q134" s="26"/>
      <c r="R134" s="26">
        <v>10000</v>
      </c>
      <c r="S134" s="26"/>
      <c r="T134" s="26"/>
      <c r="U134" s="26"/>
      <c r="V134" s="26"/>
      <c r="W134" s="26"/>
      <c r="X134" s="26"/>
      <c r="Y134" s="47"/>
      <c r="Z134" s="48"/>
    </row>
    <row r="135" spans="1:26" s="27" customFormat="1" ht="11.25">
      <c r="A135" s="45">
        <f t="shared" si="8"/>
        <v>134</v>
      </c>
      <c r="B135" s="46" t="s">
        <v>123</v>
      </c>
      <c r="C135" s="41">
        <v>20</v>
      </c>
      <c r="D135" s="49" t="s">
        <v>27</v>
      </c>
      <c r="E135" s="41">
        <f t="shared" si="6"/>
        <v>1</v>
      </c>
      <c r="F135" s="44">
        <f t="shared" si="7"/>
        <v>13400</v>
      </c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47">
        <v>13400</v>
      </c>
      <c r="Z135" s="48"/>
    </row>
    <row r="136" spans="1:26" s="27" customFormat="1" ht="11.25">
      <c r="A136" s="45">
        <f t="shared" si="8"/>
        <v>135</v>
      </c>
      <c r="B136" s="46" t="s">
        <v>735</v>
      </c>
      <c r="C136" s="41">
        <v>27</v>
      </c>
      <c r="D136" s="49" t="s">
        <v>27</v>
      </c>
      <c r="E136" s="41">
        <f t="shared" si="6"/>
        <v>1</v>
      </c>
      <c r="F136" s="44">
        <f t="shared" si="7"/>
        <v>9000</v>
      </c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47">
        <v>9000</v>
      </c>
      <c r="Z136" s="48"/>
    </row>
    <row r="137" spans="1:26" s="27" customFormat="1" ht="22.5">
      <c r="A137" s="45">
        <f t="shared" si="8"/>
        <v>136</v>
      </c>
      <c r="B137" s="46" t="s">
        <v>692</v>
      </c>
      <c r="C137" s="41">
        <v>1</v>
      </c>
      <c r="D137" s="49" t="s">
        <v>25</v>
      </c>
      <c r="E137" s="41">
        <f t="shared" si="6"/>
        <v>1</v>
      </c>
      <c r="F137" s="44">
        <f t="shared" si="7"/>
        <v>59845</v>
      </c>
      <c r="G137" s="26"/>
      <c r="H137" s="26"/>
      <c r="I137" s="26"/>
      <c r="J137" s="26"/>
      <c r="K137" s="26"/>
      <c r="L137" s="26"/>
      <c r="M137" s="26">
        <v>59845</v>
      </c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47"/>
      <c r="Z137" s="48"/>
    </row>
    <row r="138" spans="1:26" s="27" customFormat="1" ht="11.25">
      <c r="A138" s="45">
        <f t="shared" si="8"/>
        <v>137</v>
      </c>
      <c r="B138" s="46" t="s">
        <v>124</v>
      </c>
      <c r="C138" s="41">
        <v>20</v>
      </c>
      <c r="D138" s="49" t="s">
        <v>27</v>
      </c>
      <c r="E138" s="41">
        <f t="shared" si="6"/>
        <v>1</v>
      </c>
      <c r="F138" s="44">
        <f t="shared" si="7"/>
        <v>4000</v>
      </c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47">
        <v>4000</v>
      </c>
      <c r="Z138" s="48"/>
    </row>
    <row r="139" spans="1:26" s="27" customFormat="1" ht="22.5">
      <c r="A139" s="45">
        <f t="shared" si="8"/>
        <v>138</v>
      </c>
      <c r="B139" s="46" t="s">
        <v>125</v>
      </c>
      <c r="C139" s="41">
        <v>39</v>
      </c>
      <c r="D139" s="49" t="s">
        <v>27</v>
      </c>
      <c r="E139" s="41">
        <f t="shared" si="6"/>
        <v>2</v>
      </c>
      <c r="F139" s="44">
        <f t="shared" si="7"/>
        <v>118800</v>
      </c>
      <c r="G139" s="26"/>
      <c r="H139" s="26"/>
      <c r="I139" s="26">
        <v>35000</v>
      </c>
      <c r="J139" s="26"/>
      <c r="K139" s="26"/>
      <c r="L139" s="26"/>
      <c r="M139" s="26">
        <v>83800</v>
      </c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47"/>
      <c r="Z139" s="48"/>
    </row>
    <row r="140" spans="1:26" s="27" customFormat="1" ht="11.25">
      <c r="A140" s="45">
        <f t="shared" si="8"/>
        <v>139</v>
      </c>
      <c r="B140" s="46" t="s">
        <v>700</v>
      </c>
      <c r="C140" s="41">
        <v>20</v>
      </c>
      <c r="D140" s="49" t="s">
        <v>27</v>
      </c>
      <c r="E140" s="41">
        <f t="shared" si="6"/>
        <v>1</v>
      </c>
      <c r="F140" s="44">
        <f t="shared" si="7"/>
        <v>16312</v>
      </c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47">
        <v>16312</v>
      </c>
      <c r="Z140" s="48"/>
    </row>
    <row r="141" spans="1:26" s="27" customFormat="1" ht="21" customHeight="1">
      <c r="A141" s="45">
        <f t="shared" si="8"/>
        <v>140</v>
      </c>
      <c r="B141" s="46" t="s">
        <v>876</v>
      </c>
      <c r="C141" s="41">
        <v>8</v>
      </c>
      <c r="D141" s="49" t="s">
        <v>25</v>
      </c>
      <c r="E141" s="41">
        <f t="shared" si="6"/>
        <v>1</v>
      </c>
      <c r="F141" s="44">
        <f t="shared" si="7"/>
        <v>30000</v>
      </c>
      <c r="G141" s="26"/>
      <c r="H141" s="26"/>
      <c r="I141" s="26">
        <v>30000</v>
      </c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47"/>
      <c r="Z141" s="48"/>
    </row>
    <row r="142" spans="1:26" s="27" customFormat="1" ht="11.25">
      <c r="A142" s="45">
        <f t="shared" si="8"/>
        <v>141</v>
      </c>
      <c r="B142" s="46" t="s">
        <v>126</v>
      </c>
      <c r="C142" s="41">
        <v>20</v>
      </c>
      <c r="D142" s="49" t="s">
        <v>27</v>
      </c>
      <c r="E142" s="41">
        <f t="shared" si="6"/>
        <v>1</v>
      </c>
      <c r="F142" s="44">
        <f t="shared" si="7"/>
        <v>12350</v>
      </c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47">
        <v>12350</v>
      </c>
      <c r="Z142" s="49"/>
    </row>
    <row r="143" spans="1:26" s="27" customFormat="1" ht="11.25">
      <c r="A143" s="45">
        <f t="shared" si="8"/>
        <v>142</v>
      </c>
      <c r="B143" s="46" t="s">
        <v>127</v>
      </c>
      <c r="C143" s="41">
        <v>20</v>
      </c>
      <c r="D143" s="49" t="s">
        <v>27</v>
      </c>
      <c r="E143" s="41">
        <f t="shared" si="6"/>
        <v>1</v>
      </c>
      <c r="F143" s="44">
        <f t="shared" si="7"/>
        <v>4000</v>
      </c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47">
        <v>4000</v>
      </c>
      <c r="Z143" s="48"/>
    </row>
    <row r="144" spans="1:26" s="27" customFormat="1" ht="11.25">
      <c r="A144" s="45">
        <f t="shared" si="8"/>
        <v>143</v>
      </c>
      <c r="B144" s="46" t="s">
        <v>868</v>
      </c>
      <c r="C144" s="41">
        <v>20</v>
      </c>
      <c r="D144" s="49" t="s">
        <v>27</v>
      </c>
      <c r="E144" s="41">
        <f t="shared" si="6"/>
        <v>2</v>
      </c>
      <c r="F144" s="44">
        <f t="shared" si="7"/>
        <v>8800</v>
      </c>
      <c r="G144" s="26"/>
      <c r="H144" s="26"/>
      <c r="I144" s="26"/>
      <c r="J144" s="26"/>
      <c r="K144" s="26"/>
      <c r="L144" s="26">
        <v>1800</v>
      </c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47">
        <v>7000</v>
      </c>
      <c r="Z144" s="48"/>
    </row>
    <row r="145" spans="1:26" s="27" customFormat="1" ht="11.25">
      <c r="A145" s="45">
        <f t="shared" si="8"/>
        <v>144</v>
      </c>
      <c r="B145" s="46" t="s">
        <v>128</v>
      </c>
      <c r="C145" s="41">
        <v>42</v>
      </c>
      <c r="D145" s="49" t="s">
        <v>25</v>
      </c>
      <c r="E145" s="41">
        <f t="shared" si="6"/>
        <v>1</v>
      </c>
      <c r="F145" s="44">
        <f t="shared" si="7"/>
        <v>11000</v>
      </c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47">
        <v>11000</v>
      </c>
      <c r="Z145" s="48"/>
    </row>
    <row r="146" spans="1:26" s="27" customFormat="1" ht="11.25">
      <c r="A146" s="45">
        <f t="shared" si="8"/>
        <v>145</v>
      </c>
      <c r="B146" s="46" t="s">
        <v>129</v>
      </c>
      <c r="C146" s="41">
        <v>38</v>
      </c>
      <c r="D146" s="49" t="s">
        <v>25</v>
      </c>
      <c r="E146" s="41">
        <f t="shared" si="6"/>
        <v>1</v>
      </c>
      <c r="F146" s="44">
        <f t="shared" si="7"/>
        <v>23820</v>
      </c>
      <c r="G146" s="26"/>
      <c r="H146" s="26"/>
      <c r="I146" s="26"/>
      <c r="J146" s="26"/>
      <c r="K146" s="26"/>
      <c r="L146" s="26"/>
      <c r="M146" s="26">
        <v>23820</v>
      </c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47"/>
      <c r="Z146" s="48"/>
    </row>
    <row r="147" spans="1:26" s="27" customFormat="1" ht="11.25">
      <c r="A147" s="45">
        <f t="shared" si="8"/>
        <v>146</v>
      </c>
      <c r="B147" s="46" t="s">
        <v>130</v>
      </c>
      <c r="C147" s="41">
        <v>20</v>
      </c>
      <c r="D147" s="49" t="s">
        <v>871</v>
      </c>
      <c r="E147" s="41">
        <f t="shared" si="6"/>
        <v>3</v>
      </c>
      <c r="F147" s="44">
        <f t="shared" si="7"/>
        <v>38555</v>
      </c>
      <c r="G147" s="26"/>
      <c r="H147" s="26"/>
      <c r="I147" s="26"/>
      <c r="J147" s="26"/>
      <c r="K147" s="26"/>
      <c r="L147" s="26"/>
      <c r="M147" s="26">
        <v>4575</v>
      </c>
      <c r="N147" s="26"/>
      <c r="O147" s="26">
        <v>21480</v>
      </c>
      <c r="P147" s="26"/>
      <c r="Q147" s="26"/>
      <c r="R147" s="26"/>
      <c r="S147" s="26"/>
      <c r="T147" s="26"/>
      <c r="U147" s="26">
        <v>12500</v>
      </c>
      <c r="V147" s="26"/>
      <c r="W147" s="26"/>
      <c r="X147" s="26"/>
      <c r="Y147" s="47"/>
      <c r="Z147" s="48"/>
    </row>
    <row r="148" spans="1:26" s="27" customFormat="1" ht="11.25">
      <c r="A148" s="45">
        <f t="shared" si="8"/>
        <v>147</v>
      </c>
      <c r="B148" s="46" t="s">
        <v>131</v>
      </c>
      <c r="C148" s="41">
        <v>43</v>
      </c>
      <c r="D148" s="49" t="s">
        <v>27</v>
      </c>
      <c r="E148" s="41">
        <f t="shared" si="6"/>
        <v>1</v>
      </c>
      <c r="F148" s="44">
        <f t="shared" si="7"/>
        <v>5000</v>
      </c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47">
        <v>5000</v>
      </c>
      <c r="Z148" s="49"/>
    </row>
    <row r="149" spans="1:26" s="27" customFormat="1" ht="22.5">
      <c r="A149" s="45">
        <f t="shared" si="8"/>
        <v>148</v>
      </c>
      <c r="B149" s="46" t="s">
        <v>787</v>
      </c>
      <c r="C149" s="41">
        <v>38</v>
      </c>
      <c r="D149" s="49" t="s">
        <v>27</v>
      </c>
      <c r="E149" s="41">
        <f t="shared" si="6"/>
        <v>1</v>
      </c>
      <c r="F149" s="44">
        <f t="shared" si="7"/>
        <v>40000</v>
      </c>
      <c r="G149" s="26"/>
      <c r="H149" s="26"/>
      <c r="I149" s="26"/>
      <c r="J149" s="26"/>
      <c r="K149" s="26">
        <v>40000</v>
      </c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47"/>
      <c r="Z149" s="49"/>
    </row>
    <row r="150" spans="1:26" s="27" customFormat="1" ht="11.25">
      <c r="A150" s="45">
        <f t="shared" si="8"/>
        <v>149</v>
      </c>
      <c r="B150" s="46" t="s">
        <v>132</v>
      </c>
      <c r="C150" s="41">
        <v>22</v>
      </c>
      <c r="D150" s="49" t="s">
        <v>25</v>
      </c>
      <c r="E150" s="41">
        <f t="shared" si="6"/>
        <v>1</v>
      </c>
      <c r="F150" s="44">
        <f t="shared" si="7"/>
        <v>32305</v>
      </c>
      <c r="G150" s="26"/>
      <c r="H150" s="26"/>
      <c r="I150" s="26"/>
      <c r="J150" s="26"/>
      <c r="K150" s="26"/>
      <c r="L150" s="26"/>
      <c r="M150" s="26">
        <v>32305</v>
      </c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47"/>
      <c r="Z150" s="48"/>
    </row>
    <row r="151" spans="1:26" s="27" customFormat="1" ht="11.25">
      <c r="A151" s="45">
        <f t="shared" si="8"/>
        <v>150</v>
      </c>
      <c r="B151" s="46" t="s">
        <v>693</v>
      </c>
      <c r="C151" s="41">
        <v>28</v>
      </c>
      <c r="D151" s="49" t="s">
        <v>25</v>
      </c>
      <c r="E151" s="41">
        <f t="shared" si="6"/>
        <v>2</v>
      </c>
      <c r="F151" s="44">
        <f t="shared" si="7"/>
        <v>169155.06</v>
      </c>
      <c r="G151" s="26"/>
      <c r="H151" s="26"/>
      <c r="I151" s="26"/>
      <c r="J151" s="26"/>
      <c r="K151" s="26"/>
      <c r="L151" s="26"/>
      <c r="M151" s="26">
        <v>113916</v>
      </c>
      <c r="N151" s="26"/>
      <c r="O151" s="26"/>
      <c r="P151" s="26"/>
      <c r="Q151" s="26">
        <v>55239.06</v>
      </c>
      <c r="R151" s="26"/>
      <c r="S151" s="26"/>
      <c r="T151" s="26"/>
      <c r="U151" s="26"/>
      <c r="V151" s="26"/>
      <c r="W151" s="26"/>
      <c r="X151" s="26"/>
      <c r="Y151" s="47"/>
      <c r="Z151" s="48"/>
    </row>
    <row r="152" spans="1:26" s="27" customFormat="1" ht="11.25">
      <c r="A152" s="45">
        <f t="shared" si="8"/>
        <v>151</v>
      </c>
      <c r="B152" s="50" t="s">
        <v>133</v>
      </c>
      <c r="C152" s="41">
        <v>19</v>
      </c>
      <c r="D152" s="49" t="s">
        <v>193</v>
      </c>
      <c r="E152" s="41">
        <f t="shared" si="6"/>
        <v>3</v>
      </c>
      <c r="F152" s="44">
        <f t="shared" si="7"/>
        <v>126281</v>
      </c>
      <c r="G152" s="26"/>
      <c r="H152" s="26">
        <v>70756</v>
      </c>
      <c r="I152" s="26"/>
      <c r="J152" s="26"/>
      <c r="K152" s="26"/>
      <c r="L152" s="26"/>
      <c r="M152" s="26"/>
      <c r="N152" s="51">
        <v>40525</v>
      </c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47">
        <v>15000</v>
      </c>
      <c r="Z152" s="48"/>
    </row>
    <row r="153" spans="1:26" s="27" customFormat="1" ht="11.25">
      <c r="A153" s="45">
        <f t="shared" si="8"/>
        <v>152</v>
      </c>
      <c r="B153" s="50" t="s">
        <v>736</v>
      </c>
      <c r="C153" s="41">
        <v>27</v>
      </c>
      <c r="D153" s="49" t="s">
        <v>27</v>
      </c>
      <c r="E153" s="41">
        <f t="shared" si="6"/>
        <v>1</v>
      </c>
      <c r="F153" s="44">
        <f t="shared" si="7"/>
        <v>12000</v>
      </c>
      <c r="G153" s="26"/>
      <c r="I153" s="26"/>
      <c r="J153" s="26"/>
      <c r="K153" s="26"/>
      <c r="L153" s="26"/>
      <c r="M153" s="26"/>
      <c r="N153" s="51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47">
        <v>12000</v>
      </c>
      <c r="Z153" s="48"/>
    </row>
    <row r="154" spans="1:26" s="27" customFormat="1" ht="11.25">
      <c r="A154" s="45">
        <f t="shared" si="8"/>
        <v>153</v>
      </c>
      <c r="B154" s="46" t="s">
        <v>134</v>
      </c>
      <c r="C154" s="41">
        <v>20</v>
      </c>
      <c r="D154" s="49" t="s">
        <v>27</v>
      </c>
      <c r="E154" s="41">
        <f t="shared" si="6"/>
        <v>1</v>
      </c>
      <c r="F154" s="44">
        <f t="shared" si="7"/>
        <v>28000</v>
      </c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47">
        <v>28000</v>
      </c>
      <c r="Z154" s="48"/>
    </row>
    <row r="155" spans="1:26" s="27" customFormat="1" ht="22.5">
      <c r="A155" s="45">
        <f t="shared" si="8"/>
        <v>154</v>
      </c>
      <c r="B155" s="46" t="s">
        <v>870</v>
      </c>
      <c r="C155" s="41">
        <v>28</v>
      </c>
      <c r="D155" s="49" t="s">
        <v>27</v>
      </c>
      <c r="E155" s="41">
        <f t="shared" si="6"/>
        <v>1</v>
      </c>
      <c r="F155" s="44">
        <f t="shared" si="7"/>
        <v>36095</v>
      </c>
      <c r="G155" s="26"/>
      <c r="H155" s="26"/>
      <c r="I155" s="26"/>
      <c r="J155" s="26"/>
      <c r="K155" s="26"/>
      <c r="L155" s="26"/>
      <c r="M155" s="47">
        <v>36095</v>
      </c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47"/>
      <c r="Z155" s="48"/>
    </row>
    <row r="156" spans="1:26" s="27" customFormat="1" ht="11.25">
      <c r="A156" s="45">
        <f t="shared" si="8"/>
        <v>155</v>
      </c>
      <c r="B156" s="46" t="s">
        <v>135</v>
      </c>
      <c r="C156" s="41">
        <v>20</v>
      </c>
      <c r="D156" s="49" t="s">
        <v>27</v>
      </c>
      <c r="E156" s="41">
        <f t="shared" si="6"/>
        <v>1</v>
      </c>
      <c r="F156" s="44">
        <f t="shared" si="7"/>
        <v>80704.87</v>
      </c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>
        <v>80704.87</v>
      </c>
      <c r="R156" s="26"/>
      <c r="S156" s="26"/>
      <c r="T156" s="26"/>
      <c r="U156" s="26"/>
      <c r="V156" s="26"/>
      <c r="W156" s="26"/>
      <c r="X156" s="26"/>
      <c r="Y156" s="47"/>
      <c r="Z156" s="48"/>
    </row>
    <row r="157" spans="1:26" s="27" customFormat="1" ht="11.25">
      <c r="A157" s="45">
        <f t="shared" si="8"/>
        <v>156</v>
      </c>
      <c r="B157" s="46" t="s">
        <v>136</v>
      </c>
      <c r="C157" s="41">
        <v>20</v>
      </c>
      <c r="D157" s="52" t="s">
        <v>27</v>
      </c>
      <c r="E157" s="41">
        <f t="shared" si="6"/>
        <v>1</v>
      </c>
      <c r="F157" s="44">
        <f t="shared" si="7"/>
        <v>21235</v>
      </c>
      <c r="G157" s="26"/>
      <c r="H157" s="26"/>
      <c r="I157" s="26"/>
      <c r="J157" s="26"/>
      <c r="K157" s="26"/>
      <c r="L157" s="26"/>
      <c r="M157" s="26">
        <v>21235</v>
      </c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47"/>
      <c r="Z157" s="48"/>
    </row>
    <row r="158" spans="1:26" s="27" customFormat="1" ht="11.25">
      <c r="A158" s="45">
        <f t="shared" si="8"/>
        <v>157</v>
      </c>
      <c r="B158" s="46" t="s">
        <v>137</v>
      </c>
      <c r="C158" s="41">
        <v>20</v>
      </c>
      <c r="D158" s="49" t="s">
        <v>27</v>
      </c>
      <c r="E158" s="41">
        <f t="shared" si="6"/>
        <v>1</v>
      </c>
      <c r="F158" s="44">
        <f t="shared" si="7"/>
        <v>32000</v>
      </c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47">
        <v>32000</v>
      </c>
      <c r="Z158" s="48"/>
    </row>
    <row r="159" spans="1:26" s="27" customFormat="1" ht="22.5">
      <c r="A159" s="45">
        <f t="shared" si="8"/>
        <v>158</v>
      </c>
      <c r="B159" s="46" t="s">
        <v>138</v>
      </c>
      <c r="C159" s="41">
        <v>41</v>
      </c>
      <c r="D159" s="49" t="s">
        <v>25</v>
      </c>
      <c r="E159" s="41">
        <f t="shared" si="6"/>
        <v>1</v>
      </c>
      <c r="F159" s="44">
        <f t="shared" si="7"/>
        <v>101555</v>
      </c>
      <c r="G159" s="26"/>
      <c r="H159" s="26"/>
      <c r="I159" s="26"/>
      <c r="J159" s="26"/>
      <c r="K159" s="26"/>
      <c r="L159" s="26"/>
      <c r="M159" s="26">
        <v>101555</v>
      </c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47"/>
      <c r="Z159" s="48"/>
    </row>
    <row r="160" spans="1:26" s="27" customFormat="1" ht="11.25">
      <c r="A160" s="45">
        <f t="shared" si="8"/>
        <v>159</v>
      </c>
      <c r="B160" s="46" t="s">
        <v>139</v>
      </c>
      <c r="C160" s="41">
        <v>20</v>
      </c>
      <c r="D160" s="49" t="s">
        <v>27</v>
      </c>
      <c r="E160" s="41">
        <f t="shared" si="6"/>
        <v>1</v>
      </c>
      <c r="F160" s="44">
        <f t="shared" si="7"/>
        <v>45000</v>
      </c>
      <c r="G160" s="26"/>
      <c r="H160" s="26"/>
      <c r="I160" s="26"/>
      <c r="J160" s="26"/>
      <c r="K160" s="26">
        <v>45000</v>
      </c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47"/>
      <c r="Z160" s="49"/>
    </row>
    <row r="161" spans="1:26" s="27" customFormat="1" ht="11.25">
      <c r="A161" s="45">
        <f t="shared" si="8"/>
        <v>160</v>
      </c>
      <c r="B161" s="46" t="s">
        <v>140</v>
      </c>
      <c r="C161" s="41">
        <v>9</v>
      </c>
      <c r="D161" s="49" t="s">
        <v>27</v>
      </c>
      <c r="E161" s="41">
        <f t="shared" si="6"/>
        <v>5</v>
      </c>
      <c r="F161" s="44">
        <f t="shared" si="7"/>
        <v>115649</v>
      </c>
      <c r="G161" s="26">
        <v>22500</v>
      </c>
      <c r="H161" s="26"/>
      <c r="I161" s="26">
        <v>15000</v>
      </c>
      <c r="J161" s="26"/>
      <c r="K161" s="26"/>
      <c r="L161" s="26"/>
      <c r="M161" s="26">
        <v>56000</v>
      </c>
      <c r="N161" s="51">
        <v>19149</v>
      </c>
      <c r="O161" s="26"/>
      <c r="P161" s="26"/>
      <c r="Q161" s="26"/>
      <c r="R161" s="26"/>
      <c r="S161" s="26"/>
      <c r="T161" s="26"/>
      <c r="U161" s="26">
        <v>3000</v>
      </c>
      <c r="V161" s="26"/>
      <c r="W161" s="26"/>
      <c r="X161" s="26"/>
      <c r="Y161" s="47"/>
      <c r="Z161" s="49"/>
    </row>
    <row r="162" spans="1:26" s="27" customFormat="1" ht="11.25">
      <c r="A162" s="45">
        <f t="shared" si="8"/>
        <v>161</v>
      </c>
      <c r="B162" s="46" t="s">
        <v>737</v>
      </c>
      <c r="C162" s="41">
        <v>20</v>
      </c>
      <c r="D162" s="49" t="s">
        <v>27</v>
      </c>
      <c r="E162" s="41">
        <f t="shared" si="6"/>
        <v>1</v>
      </c>
      <c r="F162" s="44">
        <f t="shared" si="7"/>
        <v>4000</v>
      </c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47">
        <v>4000</v>
      </c>
      <c r="Z162" s="48"/>
    </row>
    <row r="163" spans="1:26" s="27" customFormat="1" ht="11.25">
      <c r="A163" s="45">
        <f t="shared" si="8"/>
        <v>162</v>
      </c>
      <c r="B163" s="50" t="s">
        <v>141</v>
      </c>
      <c r="C163" s="41">
        <v>19</v>
      </c>
      <c r="D163" s="49" t="s">
        <v>27</v>
      </c>
      <c r="E163" s="41">
        <f t="shared" si="6"/>
        <v>1</v>
      </c>
      <c r="F163" s="44">
        <f t="shared" si="7"/>
        <v>54500</v>
      </c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47">
        <v>54500</v>
      </c>
      <c r="Z163" s="48"/>
    </row>
    <row r="164" spans="1:26" s="27" customFormat="1" ht="11.25">
      <c r="A164" s="45">
        <f t="shared" si="8"/>
        <v>163</v>
      </c>
      <c r="B164" s="46" t="s">
        <v>142</v>
      </c>
      <c r="C164" s="41">
        <v>30</v>
      </c>
      <c r="D164" s="49" t="s">
        <v>27</v>
      </c>
      <c r="E164" s="41">
        <f t="shared" si="6"/>
        <v>1</v>
      </c>
      <c r="F164" s="44">
        <f t="shared" si="7"/>
        <v>56173.15</v>
      </c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>
        <v>56173.15</v>
      </c>
      <c r="R164" s="26"/>
      <c r="S164" s="26"/>
      <c r="T164" s="26"/>
      <c r="U164" s="26"/>
      <c r="V164" s="26"/>
      <c r="W164" s="26"/>
      <c r="X164" s="26"/>
      <c r="Y164" s="47"/>
      <c r="Z164" s="48"/>
    </row>
    <row r="165" spans="1:26" s="27" customFormat="1" ht="11.25">
      <c r="A165" s="45">
        <f t="shared" si="8"/>
        <v>164</v>
      </c>
      <c r="B165" s="46" t="s">
        <v>143</v>
      </c>
      <c r="C165" s="41">
        <v>31</v>
      </c>
      <c r="D165" s="49" t="s">
        <v>25</v>
      </c>
      <c r="E165" s="41">
        <f t="shared" si="6"/>
        <v>2</v>
      </c>
      <c r="F165" s="44">
        <f t="shared" si="7"/>
        <v>43000</v>
      </c>
      <c r="G165" s="26"/>
      <c r="H165" s="26"/>
      <c r="I165" s="26">
        <v>30000</v>
      </c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47">
        <v>13000</v>
      </c>
      <c r="Z165" s="48"/>
    </row>
    <row r="166" spans="1:26" s="27" customFormat="1" ht="11.25">
      <c r="A166" s="45">
        <f t="shared" si="8"/>
        <v>165</v>
      </c>
      <c r="B166" s="46" t="s">
        <v>701</v>
      </c>
      <c r="C166" s="41">
        <v>20</v>
      </c>
      <c r="D166" s="49" t="s">
        <v>27</v>
      </c>
      <c r="E166" s="41">
        <f t="shared" si="6"/>
        <v>1</v>
      </c>
      <c r="F166" s="44">
        <f t="shared" si="7"/>
        <v>10000</v>
      </c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47">
        <v>10000</v>
      </c>
      <c r="Z166" s="48"/>
    </row>
    <row r="167" spans="1:26" s="27" customFormat="1" ht="11.25">
      <c r="A167" s="45">
        <f t="shared" si="8"/>
        <v>166</v>
      </c>
      <c r="B167" s="46" t="s">
        <v>151</v>
      </c>
      <c r="C167" s="41">
        <v>20</v>
      </c>
      <c r="D167" s="49" t="s">
        <v>27</v>
      </c>
      <c r="E167" s="41">
        <f t="shared" si="6"/>
        <v>1</v>
      </c>
      <c r="F167" s="44">
        <f t="shared" si="7"/>
        <v>2000</v>
      </c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47">
        <v>2000</v>
      </c>
      <c r="Z167" s="48"/>
    </row>
    <row r="168" spans="1:26" s="27" customFormat="1" ht="11.25">
      <c r="A168" s="45">
        <f t="shared" si="8"/>
        <v>167</v>
      </c>
      <c r="B168" s="50" t="s">
        <v>144</v>
      </c>
      <c r="C168" s="41">
        <v>33</v>
      </c>
      <c r="D168" s="49" t="s">
        <v>27</v>
      </c>
      <c r="E168" s="41">
        <f t="shared" si="6"/>
        <v>1</v>
      </c>
      <c r="F168" s="44">
        <f t="shared" si="7"/>
        <v>9000</v>
      </c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47">
        <v>9000</v>
      </c>
      <c r="Z168" s="48"/>
    </row>
    <row r="169" spans="1:26" s="27" customFormat="1" ht="22.5">
      <c r="A169" s="45">
        <f t="shared" si="8"/>
        <v>168</v>
      </c>
      <c r="B169" s="46" t="s">
        <v>145</v>
      </c>
      <c r="C169" s="41">
        <v>20</v>
      </c>
      <c r="D169" s="49" t="s">
        <v>27</v>
      </c>
      <c r="E169" s="41">
        <f t="shared" si="6"/>
        <v>2</v>
      </c>
      <c r="F169" s="44">
        <f t="shared" si="7"/>
        <v>61840</v>
      </c>
      <c r="G169" s="26">
        <v>30000</v>
      </c>
      <c r="H169" s="26"/>
      <c r="I169" s="26"/>
      <c r="J169" s="26"/>
      <c r="K169" s="26"/>
      <c r="L169" s="26"/>
      <c r="M169" s="26">
        <v>31840</v>
      </c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47"/>
      <c r="Z169" s="48"/>
    </row>
    <row r="170" spans="1:26" s="27" customFormat="1" ht="11.25">
      <c r="A170" s="45">
        <f t="shared" si="8"/>
        <v>169</v>
      </c>
      <c r="B170" s="46" t="s">
        <v>146</v>
      </c>
      <c r="C170" s="41">
        <v>41</v>
      </c>
      <c r="D170" s="49" t="s">
        <v>27</v>
      </c>
      <c r="E170" s="41">
        <f t="shared" si="6"/>
        <v>1</v>
      </c>
      <c r="F170" s="44">
        <f t="shared" si="7"/>
        <v>33965</v>
      </c>
      <c r="G170" s="26"/>
      <c r="H170" s="26"/>
      <c r="I170" s="26"/>
      <c r="J170" s="26"/>
      <c r="K170" s="26"/>
      <c r="L170" s="26"/>
      <c r="M170" s="26">
        <v>33965</v>
      </c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47"/>
      <c r="Z170" s="49"/>
    </row>
    <row r="171" spans="1:26" s="27" customFormat="1" ht="11.25">
      <c r="A171" s="45">
        <f t="shared" si="8"/>
        <v>170</v>
      </c>
      <c r="B171" s="46" t="s">
        <v>147</v>
      </c>
      <c r="C171" s="41">
        <v>42</v>
      </c>
      <c r="D171" s="49" t="s">
        <v>27</v>
      </c>
      <c r="E171" s="41">
        <f t="shared" si="6"/>
        <v>1</v>
      </c>
      <c r="F171" s="44">
        <f t="shared" si="7"/>
        <v>6250</v>
      </c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47">
        <v>6250</v>
      </c>
      <c r="Z171" s="48"/>
    </row>
    <row r="172" spans="1:26" s="27" customFormat="1" ht="11.25">
      <c r="A172" s="45">
        <f t="shared" si="8"/>
        <v>171</v>
      </c>
      <c r="B172" s="50" t="s">
        <v>148</v>
      </c>
      <c r="C172" s="41">
        <v>20</v>
      </c>
      <c r="D172" s="49" t="s">
        <v>27</v>
      </c>
      <c r="E172" s="41">
        <f t="shared" si="6"/>
        <v>1</v>
      </c>
      <c r="F172" s="44">
        <f t="shared" si="7"/>
        <v>3500</v>
      </c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47">
        <v>3500</v>
      </c>
      <c r="Z172" s="48"/>
    </row>
    <row r="173" spans="1:26" s="27" customFormat="1" ht="11.25">
      <c r="A173" s="45">
        <f t="shared" si="8"/>
        <v>172</v>
      </c>
      <c r="B173" s="46" t="s">
        <v>149</v>
      </c>
      <c r="C173" s="41">
        <v>20</v>
      </c>
      <c r="D173" s="49" t="s">
        <v>27</v>
      </c>
      <c r="E173" s="41">
        <f t="shared" si="6"/>
        <v>1</v>
      </c>
      <c r="F173" s="44">
        <f t="shared" si="7"/>
        <v>3000</v>
      </c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47">
        <v>3000</v>
      </c>
      <c r="Z173" s="48"/>
    </row>
    <row r="174" spans="1:26" s="27" customFormat="1" ht="11.25">
      <c r="A174" s="45">
        <f t="shared" si="8"/>
        <v>173</v>
      </c>
      <c r="B174" s="46" t="s">
        <v>150</v>
      </c>
      <c r="C174" s="41">
        <v>19</v>
      </c>
      <c r="D174" s="49" t="s">
        <v>25</v>
      </c>
      <c r="E174" s="41">
        <f t="shared" si="6"/>
        <v>3</v>
      </c>
      <c r="F174" s="44">
        <f t="shared" si="7"/>
        <v>83730</v>
      </c>
      <c r="G174" s="26"/>
      <c r="H174" s="26"/>
      <c r="I174" s="26"/>
      <c r="J174" s="26"/>
      <c r="K174" s="26"/>
      <c r="L174" s="26"/>
      <c r="M174" s="26">
        <v>56250</v>
      </c>
      <c r="N174" s="26"/>
      <c r="O174" s="26">
        <v>21480</v>
      </c>
      <c r="P174" s="26"/>
      <c r="Q174" s="26"/>
      <c r="R174" s="26"/>
      <c r="S174" s="26"/>
      <c r="T174" s="26"/>
      <c r="U174" s="26">
        <v>6000</v>
      </c>
      <c r="V174" s="26"/>
      <c r="W174" s="26"/>
      <c r="X174" s="26"/>
      <c r="Y174" s="47"/>
      <c r="Z174" s="48"/>
    </row>
    <row r="175" spans="1:26" s="27" customFormat="1" ht="11.25">
      <c r="A175" s="45">
        <f t="shared" si="8"/>
        <v>174</v>
      </c>
      <c r="B175" s="46" t="s">
        <v>152</v>
      </c>
      <c r="C175" s="41">
        <v>10</v>
      </c>
      <c r="D175" s="49" t="s">
        <v>27</v>
      </c>
      <c r="E175" s="41">
        <f t="shared" si="6"/>
        <v>1</v>
      </c>
      <c r="F175" s="44">
        <f t="shared" si="7"/>
        <v>89400</v>
      </c>
      <c r="G175" s="26"/>
      <c r="H175" s="26"/>
      <c r="I175" s="26"/>
      <c r="J175" s="26"/>
      <c r="K175" s="26"/>
      <c r="L175" s="26"/>
      <c r="M175" s="26">
        <v>89400</v>
      </c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47"/>
      <c r="Z175" s="48"/>
    </row>
    <row r="176" spans="1:26" s="27" customFormat="1" ht="11.25">
      <c r="A176" s="45">
        <f t="shared" si="8"/>
        <v>175</v>
      </c>
      <c r="B176" s="46" t="s">
        <v>153</v>
      </c>
      <c r="C176" s="41">
        <v>19</v>
      </c>
      <c r="D176" s="49" t="s">
        <v>32</v>
      </c>
      <c r="E176" s="41">
        <f t="shared" si="6"/>
        <v>1</v>
      </c>
      <c r="F176" s="44">
        <f t="shared" si="7"/>
        <v>1200</v>
      </c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>
        <v>1200</v>
      </c>
      <c r="V176" s="26"/>
      <c r="W176" s="26"/>
      <c r="X176" s="26"/>
      <c r="Y176" s="47"/>
      <c r="Z176" s="48"/>
    </row>
    <row r="177" spans="1:26" s="27" customFormat="1" ht="11.25">
      <c r="A177" s="45">
        <f t="shared" si="8"/>
        <v>176</v>
      </c>
      <c r="B177" s="46" t="s">
        <v>738</v>
      </c>
      <c r="C177" s="41">
        <v>20</v>
      </c>
      <c r="D177" s="49" t="s">
        <v>27</v>
      </c>
      <c r="E177" s="41">
        <f t="shared" si="6"/>
        <v>1</v>
      </c>
      <c r="F177" s="44">
        <f t="shared" si="7"/>
        <v>3500</v>
      </c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47">
        <v>3500</v>
      </c>
      <c r="Z177" s="48"/>
    </row>
    <row r="178" spans="1:26" s="27" customFormat="1" ht="11.25">
      <c r="A178" s="45">
        <f t="shared" si="8"/>
        <v>177</v>
      </c>
      <c r="B178" s="50" t="s">
        <v>154</v>
      </c>
      <c r="C178" s="41">
        <v>18</v>
      </c>
      <c r="D178" s="49" t="s">
        <v>32</v>
      </c>
      <c r="E178" s="41">
        <f t="shared" si="6"/>
        <v>1</v>
      </c>
      <c r="F178" s="44">
        <f t="shared" si="7"/>
        <v>16500</v>
      </c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47">
        <v>16500</v>
      </c>
      <c r="Z178" s="49"/>
    </row>
    <row r="179" spans="1:26" s="27" customFormat="1" ht="11.25">
      <c r="A179" s="45">
        <f t="shared" si="8"/>
        <v>178</v>
      </c>
      <c r="B179" s="46" t="s">
        <v>155</v>
      </c>
      <c r="C179" s="41">
        <v>38</v>
      </c>
      <c r="D179" s="49" t="s">
        <v>32</v>
      </c>
      <c r="E179" s="41">
        <f t="shared" si="6"/>
        <v>1</v>
      </c>
      <c r="F179" s="44">
        <f t="shared" si="7"/>
        <v>30600</v>
      </c>
      <c r="G179" s="26"/>
      <c r="H179" s="26"/>
      <c r="I179" s="26"/>
      <c r="J179" s="26"/>
      <c r="K179" s="26"/>
      <c r="L179" s="26"/>
      <c r="M179" s="26">
        <v>30600</v>
      </c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47"/>
      <c r="Z179" s="48"/>
    </row>
    <row r="180" spans="1:26" s="27" customFormat="1" ht="11.25">
      <c r="A180" s="45">
        <f t="shared" si="8"/>
        <v>179</v>
      </c>
      <c r="B180" s="46" t="s">
        <v>156</v>
      </c>
      <c r="C180" s="41">
        <v>20</v>
      </c>
      <c r="D180" s="49" t="s">
        <v>27</v>
      </c>
      <c r="E180" s="41">
        <f t="shared" si="6"/>
        <v>1</v>
      </c>
      <c r="F180" s="44">
        <f t="shared" si="7"/>
        <v>19575</v>
      </c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47">
        <v>19575</v>
      </c>
      <c r="Z180" s="48"/>
    </row>
    <row r="181" spans="1:26" s="27" customFormat="1" ht="11.25">
      <c r="A181" s="45">
        <f t="shared" si="8"/>
        <v>180</v>
      </c>
      <c r="B181" s="46" t="s">
        <v>702</v>
      </c>
      <c r="C181" s="41">
        <v>28</v>
      </c>
      <c r="D181" s="49" t="s">
        <v>27</v>
      </c>
      <c r="E181" s="41">
        <f t="shared" si="6"/>
        <v>1</v>
      </c>
      <c r="F181" s="44">
        <f t="shared" si="7"/>
        <v>10000</v>
      </c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47">
        <v>10000</v>
      </c>
      <c r="Z181" s="48"/>
    </row>
    <row r="182" spans="1:26" s="27" customFormat="1" ht="11.25">
      <c r="A182" s="45">
        <f t="shared" si="8"/>
        <v>181</v>
      </c>
      <c r="B182" s="50" t="s">
        <v>157</v>
      </c>
      <c r="C182" s="41">
        <v>28</v>
      </c>
      <c r="D182" s="49" t="s">
        <v>27</v>
      </c>
      <c r="E182" s="41">
        <f t="shared" si="6"/>
        <v>1</v>
      </c>
      <c r="F182" s="44">
        <f t="shared" si="7"/>
        <v>32984</v>
      </c>
      <c r="G182" s="26"/>
      <c r="H182" s="26">
        <v>32984</v>
      </c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47"/>
      <c r="Z182" s="48"/>
    </row>
    <row r="183" spans="1:26" s="27" customFormat="1" ht="11.25">
      <c r="A183" s="45">
        <f t="shared" si="8"/>
        <v>182</v>
      </c>
      <c r="B183" s="46" t="s">
        <v>158</v>
      </c>
      <c r="C183" s="41">
        <v>12</v>
      </c>
      <c r="D183" s="49" t="s">
        <v>25</v>
      </c>
      <c r="E183" s="41">
        <f t="shared" si="6"/>
        <v>2</v>
      </c>
      <c r="F183" s="44">
        <f t="shared" si="7"/>
        <v>134485</v>
      </c>
      <c r="G183" s="26"/>
      <c r="H183" s="26"/>
      <c r="I183" s="26"/>
      <c r="J183" s="26"/>
      <c r="K183" s="26"/>
      <c r="L183" s="26"/>
      <c r="M183" s="26">
        <v>125385</v>
      </c>
      <c r="N183" s="26"/>
      <c r="O183" s="26"/>
      <c r="P183" s="26"/>
      <c r="Q183" s="26"/>
      <c r="R183" s="26"/>
      <c r="S183" s="26"/>
      <c r="T183" s="26"/>
      <c r="U183" s="26">
        <v>9100</v>
      </c>
      <c r="V183" s="26"/>
      <c r="W183" s="26"/>
      <c r="X183" s="26"/>
      <c r="Y183" s="47"/>
      <c r="Z183" s="48"/>
    </row>
    <row r="184" spans="1:26" s="27" customFormat="1" ht="11.25">
      <c r="A184" s="45">
        <f t="shared" si="8"/>
        <v>183</v>
      </c>
      <c r="B184" s="46" t="s">
        <v>739</v>
      </c>
      <c r="C184" s="41">
        <v>43</v>
      </c>
      <c r="D184" s="49" t="s">
        <v>25</v>
      </c>
      <c r="E184" s="41">
        <f t="shared" si="6"/>
        <v>1</v>
      </c>
      <c r="F184" s="44">
        <f t="shared" si="7"/>
        <v>10000</v>
      </c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47">
        <v>10000</v>
      </c>
      <c r="Z184" s="48"/>
    </row>
    <row r="185" spans="1:26" s="27" customFormat="1" ht="22.5">
      <c r="A185" s="45">
        <f t="shared" si="8"/>
        <v>184</v>
      </c>
      <c r="B185" s="46" t="s">
        <v>159</v>
      </c>
      <c r="C185" s="41">
        <v>10</v>
      </c>
      <c r="D185" s="49" t="s">
        <v>27</v>
      </c>
      <c r="E185" s="41">
        <f t="shared" si="6"/>
        <v>2</v>
      </c>
      <c r="F185" s="44">
        <f t="shared" si="7"/>
        <v>18100</v>
      </c>
      <c r="G185" s="26"/>
      <c r="H185" s="26"/>
      <c r="I185" s="26"/>
      <c r="J185" s="26"/>
      <c r="K185" s="26"/>
      <c r="L185" s="26">
        <v>2800</v>
      </c>
      <c r="M185" s="26"/>
      <c r="N185" s="26"/>
      <c r="O185" s="26"/>
      <c r="P185" s="26"/>
      <c r="Q185" s="26"/>
      <c r="R185" s="26"/>
      <c r="S185" s="26"/>
      <c r="T185" s="26"/>
      <c r="U185" s="26">
        <v>15300</v>
      </c>
      <c r="V185" s="26"/>
      <c r="W185" s="26"/>
      <c r="X185" s="26"/>
      <c r="Y185" s="47"/>
      <c r="Z185" s="48"/>
    </row>
    <row r="186" spans="1:26" s="27" customFormat="1" ht="11.25">
      <c r="A186" s="45">
        <f t="shared" si="8"/>
        <v>185</v>
      </c>
      <c r="B186" s="46" t="s">
        <v>160</v>
      </c>
      <c r="C186" s="41">
        <v>31</v>
      </c>
      <c r="D186" s="49" t="s">
        <v>32</v>
      </c>
      <c r="E186" s="41">
        <f t="shared" si="6"/>
        <v>1</v>
      </c>
      <c r="F186" s="44">
        <f t="shared" si="7"/>
        <v>68245</v>
      </c>
      <c r="G186" s="26"/>
      <c r="H186" s="26"/>
      <c r="I186" s="26"/>
      <c r="J186" s="26"/>
      <c r="K186" s="26"/>
      <c r="L186" s="26"/>
      <c r="M186" s="26">
        <v>68245</v>
      </c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47"/>
      <c r="Z186" s="48"/>
    </row>
    <row r="187" spans="1:26" s="27" customFormat="1" ht="11.25">
      <c r="A187" s="45">
        <f t="shared" si="8"/>
        <v>186</v>
      </c>
      <c r="B187" s="46" t="s">
        <v>161</v>
      </c>
      <c r="C187" s="41">
        <v>32</v>
      </c>
      <c r="D187" s="49" t="s">
        <v>32</v>
      </c>
      <c r="E187" s="41">
        <f t="shared" si="6"/>
        <v>2</v>
      </c>
      <c r="F187" s="44">
        <f t="shared" si="7"/>
        <v>33780</v>
      </c>
      <c r="G187" s="26"/>
      <c r="H187" s="26"/>
      <c r="I187" s="26"/>
      <c r="J187" s="26"/>
      <c r="K187" s="26"/>
      <c r="L187" s="26"/>
      <c r="M187" s="26"/>
      <c r="N187" s="26"/>
      <c r="O187" s="26">
        <v>21480</v>
      </c>
      <c r="P187" s="26"/>
      <c r="Q187" s="26"/>
      <c r="R187" s="26"/>
      <c r="S187" s="26"/>
      <c r="T187" s="26"/>
      <c r="U187" s="26">
        <v>12300</v>
      </c>
      <c r="V187" s="26"/>
      <c r="W187" s="26"/>
      <c r="X187" s="26"/>
      <c r="Y187" s="47"/>
      <c r="Z187" s="48"/>
    </row>
    <row r="188" spans="1:26" s="27" customFormat="1" ht="11.25">
      <c r="A188" s="45">
        <f t="shared" si="8"/>
        <v>187</v>
      </c>
      <c r="B188" s="46" t="s">
        <v>162</v>
      </c>
      <c r="C188" s="41">
        <v>27</v>
      </c>
      <c r="D188" s="49" t="s">
        <v>27</v>
      </c>
      <c r="E188" s="41">
        <f t="shared" si="6"/>
        <v>1</v>
      </c>
      <c r="F188" s="44">
        <f t="shared" si="7"/>
        <v>3940</v>
      </c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47">
        <v>3940</v>
      </c>
      <c r="Z188" s="48"/>
    </row>
    <row r="189" spans="1:26" s="27" customFormat="1" ht="11.25">
      <c r="A189" s="45">
        <f t="shared" si="8"/>
        <v>188</v>
      </c>
      <c r="B189" s="46" t="s">
        <v>163</v>
      </c>
      <c r="C189" s="41">
        <v>33</v>
      </c>
      <c r="D189" s="49" t="s">
        <v>25</v>
      </c>
      <c r="E189" s="41">
        <f t="shared" si="6"/>
        <v>1</v>
      </c>
      <c r="F189" s="44">
        <f t="shared" si="7"/>
        <v>29190</v>
      </c>
      <c r="G189" s="26"/>
      <c r="H189" s="26"/>
      <c r="I189" s="26"/>
      <c r="J189" s="26"/>
      <c r="K189" s="26"/>
      <c r="L189" s="26"/>
      <c r="M189" s="26">
        <v>29190</v>
      </c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47"/>
      <c r="Z189" s="48"/>
    </row>
    <row r="190" spans="1:27" s="30" customFormat="1" ht="12.75" customHeight="1">
      <c r="A190" s="45">
        <f t="shared" si="8"/>
        <v>189</v>
      </c>
      <c r="B190" s="46" t="s">
        <v>164</v>
      </c>
      <c r="C190" s="41">
        <v>2</v>
      </c>
      <c r="D190" s="49" t="s">
        <v>27</v>
      </c>
      <c r="E190" s="41">
        <f t="shared" si="6"/>
        <v>2</v>
      </c>
      <c r="F190" s="44">
        <f t="shared" si="7"/>
        <v>91155</v>
      </c>
      <c r="G190" s="26"/>
      <c r="H190" s="26"/>
      <c r="I190" s="26"/>
      <c r="J190" s="26"/>
      <c r="K190" s="26">
        <v>48700</v>
      </c>
      <c r="L190" s="26"/>
      <c r="M190" s="26">
        <v>42455</v>
      </c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47"/>
      <c r="Z190" s="48"/>
      <c r="AA190" s="27"/>
    </row>
    <row r="191" spans="1:26" s="27" customFormat="1" ht="11.25">
      <c r="A191" s="45">
        <f t="shared" si="8"/>
        <v>190</v>
      </c>
      <c r="B191" s="50" t="s">
        <v>165</v>
      </c>
      <c r="C191" s="41">
        <v>27</v>
      </c>
      <c r="D191" s="49" t="s">
        <v>27</v>
      </c>
      <c r="E191" s="41">
        <f t="shared" si="6"/>
        <v>2</v>
      </c>
      <c r="F191" s="44">
        <f t="shared" si="7"/>
        <v>371135</v>
      </c>
      <c r="G191" s="26">
        <v>17300</v>
      </c>
      <c r="H191" s="26"/>
      <c r="I191" s="26"/>
      <c r="J191" s="26"/>
      <c r="K191" s="26"/>
      <c r="L191" s="26"/>
      <c r="M191" s="26">
        <v>353835</v>
      </c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47"/>
      <c r="Z191" s="48"/>
    </row>
    <row r="192" spans="1:26" s="27" customFormat="1" ht="11.25">
      <c r="A192" s="45">
        <f t="shared" si="8"/>
        <v>191</v>
      </c>
      <c r="B192" s="50" t="s">
        <v>740</v>
      </c>
      <c r="C192" s="41">
        <v>28</v>
      </c>
      <c r="D192" s="49" t="s">
        <v>27</v>
      </c>
      <c r="E192" s="41">
        <f t="shared" si="6"/>
        <v>1</v>
      </c>
      <c r="F192" s="44">
        <f t="shared" si="7"/>
        <v>10000</v>
      </c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47">
        <v>10000</v>
      </c>
      <c r="Z192" s="48"/>
    </row>
    <row r="193" spans="1:26" s="27" customFormat="1" ht="11.25">
      <c r="A193" s="45">
        <f t="shared" si="8"/>
        <v>192</v>
      </c>
      <c r="B193" s="50" t="s">
        <v>741</v>
      </c>
      <c r="C193" s="41">
        <v>20</v>
      </c>
      <c r="D193" s="49" t="s">
        <v>27</v>
      </c>
      <c r="E193" s="41">
        <f t="shared" si="6"/>
        <v>1</v>
      </c>
      <c r="F193" s="44">
        <f t="shared" si="7"/>
        <v>3000</v>
      </c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47">
        <v>3000</v>
      </c>
      <c r="Z193" s="48"/>
    </row>
    <row r="194" spans="1:26" s="27" customFormat="1" ht="11.25">
      <c r="A194" s="45">
        <f t="shared" si="8"/>
        <v>193</v>
      </c>
      <c r="B194" s="50" t="s">
        <v>166</v>
      </c>
      <c r="C194" s="41">
        <v>20</v>
      </c>
      <c r="D194" s="49" t="s">
        <v>27</v>
      </c>
      <c r="E194" s="41">
        <f t="shared" si="6"/>
        <v>1</v>
      </c>
      <c r="F194" s="44">
        <f t="shared" si="7"/>
        <v>7250</v>
      </c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47">
        <v>7250</v>
      </c>
      <c r="Z194" s="48"/>
    </row>
    <row r="195" spans="1:26" s="27" customFormat="1" ht="11.25">
      <c r="A195" s="45">
        <f t="shared" si="8"/>
        <v>194</v>
      </c>
      <c r="B195" s="46" t="s">
        <v>167</v>
      </c>
      <c r="C195" s="41">
        <v>20</v>
      </c>
      <c r="D195" s="49" t="s">
        <v>27</v>
      </c>
      <c r="E195" s="41">
        <f t="shared" si="6"/>
        <v>1</v>
      </c>
      <c r="F195" s="44">
        <f t="shared" si="7"/>
        <v>6000</v>
      </c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47">
        <v>6000</v>
      </c>
      <c r="Z195" s="48"/>
    </row>
    <row r="196" spans="1:26" s="27" customFormat="1" ht="11.25">
      <c r="A196" s="45">
        <f t="shared" si="8"/>
        <v>195</v>
      </c>
      <c r="B196" s="46" t="s">
        <v>168</v>
      </c>
      <c r="C196" s="41">
        <v>20</v>
      </c>
      <c r="D196" s="49" t="s">
        <v>27</v>
      </c>
      <c r="E196" s="41">
        <f aca="true" t="shared" si="9" ref="E196:E259">COUNT(G196:Z196)</f>
        <v>1</v>
      </c>
      <c r="F196" s="44">
        <f aca="true" t="shared" si="10" ref="F196:F259">SUM(G196:Z196)</f>
        <v>16000</v>
      </c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47">
        <v>16000</v>
      </c>
      <c r="Z196" s="48"/>
    </row>
    <row r="197" spans="1:26" s="27" customFormat="1" ht="11.25">
      <c r="A197" s="45">
        <f aca="true" t="shared" si="11" ref="A197:A260">SUM(A196+1)</f>
        <v>196</v>
      </c>
      <c r="B197" s="46" t="s">
        <v>169</v>
      </c>
      <c r="C197" s="41">
        <v>19</v>
      </c>
      <c r="D197" s="49" t="s">
        <v>27</v>
      </c>
      <c r="E197" s="41">
        <f t="shared" si="9"/>
        <v>1</v>
      </c>
      <c r="F197" s="44">
        <f t="shared" si="10"/>
        <v>24000</v>
      </c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47">
        <v>24000</v>
      </c>
      <c r="Z197" s="48"/>
    </row>
    <row r="198" spans="1:26" s="27" customFormat="1" ht="11.25">
      <c r="A198" s="45">
        <f t="shared" si="11"/>
        <v>197</v>
      </c>
      <c r="B198" s="46" t="s">
        <v>170</v>
      </c>
      <c r="C198" s="41">
        <v>29</v>
      </c>
      <c r="D198" s="49" t="s">
        <v>32</v>
      </c>
      <c r="E198" s="41">
        <f t="shared" si="9"/>
        <v>1</v>
      </c>
      <c r="F198" s="44">
        <f t="shared" si="10"/>
        <v>3000</v>
      </c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>
        <v>3000</v>
      </c>
      <c r="V198" s="26"/>
      <c r="W198" s="26"/>
      <c r="X198" s="26"/>
      <c r="Y198" s="47"/>
      <c r="Z198" s="48"/>
    </row>
    <row r="199" spans="1:26" s="27" customFormat="1" ht="11.25">
      <c r="A199" s="45">
        <f t="shared" si="11"/>
        <v>198</v>
      </c>
      <c r="B199" s="50" t="s">
        <v>171</v>
      </c>
      <c r="C199" s="41">
        <v>17</v>
      </c>
      <c r="D199" s="49" t="s">
        <v>25</v>
      </c>
      <c r="E199" s="41">
        <f t="shared" si="9"/>
        <v>2</v>
      </c>
      <c r="F199" s="44">
        <f t="shared" si="10"/>
        <v>444588.62</v>
      </c>
      <c r="G199" s="26"/>
      <c r="H199" s="26"/>
      <c r="I199" s="26"/>
      <c r="J199" s="26"/>
      <c r="K199" s="26"/>
      <c r="L199" s="26"/>
      <c r="M199" s="26">
        <v>116860</v>
      </c>
      <c r="N199" s="26"/>
      <c r="O199" s="26"/>
      <c r="P199" s="26"/>
      <c r="Q199" s="26">
        <v>327728.62</v>
      </c>
      <c r="R199" s="26"/>
      <c r="S199" s="26"/>
      <c r="T199" s="26"/>
      <c r="U199" s="26"/>
      <c r="V199" s="26"/>
      <c r="W199" s="26"/>
      <c r="X199" s="26"/>
      <c r="Y199" s="47"/>
      <c r="Z199" s="48"/>
    </row>
    <row r="200" spans="1:26" s="27" customFormat="1" ht="22.5">
      <c r="A200" s="45">
        <f t="shared" si="11"/>
        <v>199</v>
      </c>
      <c r="B200" s="46" t="s">
        <v>878</v>
      </c>
      <c r="C200" s="41">
        <v>35</v>
      </c>
      <c r="D200" s="49" t="s">
        <v>27</v>
      </c>
      <c r="E200" s="41">
        <f t="shared" si="9"/>
        <v>3</v>
      </c>
      <c r="F200" s="44">
        <f t="shared" si="10"/>
        <v>101840</v>
      </c>
      <c r="G200" s="26">
        <v>35000</v>
      </c>
      <c r="H200" s="26"/>
      <c r="I200" s="26">
        <v>35000</v>
      </c>
      <c r="J200" s="26"/>
      <c r="K200" s="26"/>
      <c r="L200" s="26"/>
      <c r="M200" s="26">
        <v>31840</v>
      </c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47"/>
      <c r="Z200" s="48"/>
    </row>
    <row r="201" spans="1:26" s="27" customFormat="1" ht="11.25">
      <c r="A201" s="45">
        <f t="shared" si="11"/>
        <v>200</v>
      </c>
      <c r="B201" s="46" t="s">
        <v>172</v>
      </c>
      <c r="C201" s="41">
        <v>31</v>
      </c>
      <c r="D201" s="49" t="s">
        <v>32</v>
      </c>
      <c r="E201" s="41">
        <f t="shared" si="9"/>
        <v>1</v>
      </c>
      <c r="F201" s="44">
        <f t="shared" si="10"/>
        <v>40000</v>
      </c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>
        <v>40000</v>
      </c>
      <c r="W201" s="26"/>
      <c r="X201" s="26"/>
      <c r="Y201" s="47"/>
      <c r="Z201" s="48"/>
    </row>
    <row r="202" spans="1:26" s="27" customFormat="1" ht="11.25">
      <c r="A202" s="45">
        <f t="shared" si="11"/>
        <v>201</v>
      </c>
      <c r="B202" s="46" t="s">
        <v>173</v>
      </c>
      <c r="C202" s="41">
        <v>25</v>
      </c>
      <c r="D202" s="49" t="s">
        <v>27</v>
      </c>
      <c r="E202" s="41">
        <f t="shared" si="9"/>
        <v>1</v>
      </c>
      <c r="F202" s="44">
        <f t="shared" si="10"/>
        <v>114095</v>
      </c>
      <c r="G202" s="26"/>
      <c r="H202" s="26"/>
      <c r="I202" s="26"/>
      <c r="J202" s="26"/>
      <c r="K202" s="26"/>
      <c r="L202" s="26"/>
      <c r="M202" s="26">
        <v>114095</v>
      </c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47"/>
      <c r="Z202" s="48"/>
    </row>
    <row r="203" spans="1:26" s="27" customFormat="1" ht="11.25">
      <c r="A203" s="45">
        <f t="shared" si="11"/>
        <v>202</v>
      </c>
      <c r="B203" s="46" t="s">
        <v>742</v>
      </c>
      <c r="C203" s="41">
        <v>14</v>
      </c>
      <c r="D203" s="49" t="s">
        <v>27</v>
      </c>
      <c r="E203" s="41">
        <f t="shared" si="9"/>
        <v>1</v>
      </c>
      <c r="F203" s="44">
        <f t="shared" si="10"/>
        <v>8000</v>
      </c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47">
        <v>8000</v>
      </c>
      <c r="Z203" s="48"/>
    </row>
    <row r="204" spans="1:26" s="27" customFormat="1" ht="22.5">
      <c r="A204" s="45">
        <f t="shared" si="11"/>
        <v>203</v>
      </c>
      <c r="B204" s="46" t="s">
        <v>174</v>
      </c>
      <c r="C204" s="41">
        <v>19</v>
      </c>
      <c r="D204" s="49" t="s">
        <v>25</v>
      </c>
      <c r="E204" s="41">
        <f t="shared" si="9"/>
        <v>1</v>
      </c>
      <c r="F204" s="44">
        <f t="shared" si="10"/>
        <v>59922.88</v>
      </c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>
        <v>59922.88</v>
      </c>
      <c r="R204" s="26"/>
      <c r="S204" s="26"/>
      <c r="T204" s="26"/>
      <c r="U204" s="26"/>
      <c r="V204" s="26"/>
      <c r="W204" s="26"/>
      <c r="X204" s="26"/>
      <c r="Y204" s="47"/>
      <c r="Z204" s="48"/>
    </row>
    <row r="205" spans="1:26" s="27" customFormat="1" ht="11.25">
      <c r="A205" s="45">
        <f t="shared" si="11"/>
        <v>204</v>
      </c>
      <c r="B205" s="50" t="s">
        <v>175</v>
      </c>
      <c r="C205" s="41">
        <v>20</v>
      </c>
      <c r="D205" s="49" t="s">
        <v>27</v>
      </c>
      <c r="E205" s="41">
        <f t="shared" si="9"/>
        <v>1</v>
      </c>
      <c r="F205" s="44">
        <f t="shared" si="10"/>
        <v>24055</v>
      </c>
      <c r="G205" s="26"/>
      <c r="H205" s="26"/>
      <c r="I205" s="26"/>
      <c r="J205" s="26"/>
      <c r="K205" s="26"/>
      <c r="L205" s="26"/>
      <c r="M205" s="26">
        <v>24055</v>
      </c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47"/>
      <c r="Z205" s="48"/>
    </row>
    <row r="206" spans="1:26" s="27" customFormat="1" ht="11.25">
      <c r="A206" s="45">
        <f t="shared" si="11"/>
        <v>205</v>
      </c>
      <c r="B206" s="46" t="s">
        <v>176</v>
      </c>
      <c r="C206" s="41">
        <v>20</v>
      </c>
      <c r="D206" s="49" t="s">
        <v>27</v>
      </c>
      <c r="E206" s="41">
        <f t="shared" si="9"/>
        <v>1</v>
      </c>
      <c r="F206" s="44">
        <f t="shared" si="10"/>
        <v>24000</v>
      </c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47">
        <v>24000</v>
      </c>
      <c r="Z206" s="48"/>
    </row>
    <row r="207" spans="1:26" s="27" customFormat="1" ht="11.25">
      <c r="A207" s="45">
        <f t="shared" si="11"/>
        <v>206</v>
      </c>
      <c r="B207" s="52" t="s">
        <v>854</v>
      </c>
      <c r="C207" s="41">
        <v>30</v>
      </c>
      <c r="D207" s="49" t="s">
        <v>27</v>
      </c>
      <c r="E207" s="41">
        <f t="shared" si="9"/>
        <v>1</v>
      </c>
      <c r="F207" s="44">
        <f t="shared" si="10"/>
        <v>35000</v>
      </c>
      <c r="G207" s="26"/>
      <c r="H207" s="26"/>
      <c r="I207" s="26">
        <v>35000</v>
      </c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47"/>
      <c r="Z207" s="48"/>
    </row>
    <row r="208" spans="1:26" s="27" customFormat="1" ht="11.25">
      <c r="A208" s="45">
        <f t="shared" si="11"/>
        <v>207</v>
      </c>
      <c r="B208" s="46" t="s">
        <v>177</v>
      </c>
      <c r="C208" s="41">
        <v>14</v>
      </c>
      <c r="D208" s="49" t="s">
        <v>27</v>
      </c>
      <c r="E208" s="41">
        <f t="shared" si="9"/>
        <v>2</v>
      </c>
      <c r="F208" s="44">
        <f t="shared" si="10"/>
        <v>75940</v>
      </c>
      <c r="G208" s="26">
        <v>23000</v>
      </c>
      <c r="H208" s="26"/>
      <c r="I208" s="26"/>
      <c r="J208" s="26"/>
      <c r="K208" s="26"/>
      <c r="L208" s="26"/>
      <c r="M208" s="26">
        <v>52940</v>
      </c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47"/>
      <c r="Z208" s="48"/>
    </row>
    <row r="209" spans="1:26" s="27" customFormat="1" ht="11.25">
      <c r="A209" s="45">
        <f t="shared" si="11"/>
        <v>208</v>
      </c>
      <c r="B209" s="46" t="s">
        <v>743</v>
      </c>
      <c r="C209" s="41">
        <v>20</v>
      </c>
      <c r="D209" s="49" t="s">
        <v>27</v>
      </c>
      <c r="E209" s="41">
        <f t="shared" si="9"/>
        <v>1</v>
      </c>
      <c r="F209" s="44">
        <f t="shared" si="10"/>
        <v>3000</v>
      </c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47">
        <v>3000</v>
      </c>
      <c r="Z209" s="48"/>
    </row>
    <row r="210" spans="1:26" s="27" customFormat="1" ht="12" customHeight="1">
      <c r="A210" s="45">
        <f t="shared" si="11"/>
        <v>209</v>
      </c>
      <c r="B210" s="46" t="s">
        <v>703</v>
      </c>
      <c r="C210" s="41">
        <v>20</v>
      </c>
      <c r="D210" s="49" t="s">
        <v>27</v>
      </c>
      <c r="E210" s="41">
        <f t="shared" si="9"/>
        <v>1</v>
      </c>
      <c r="F210" s="44">
        <f t="shared" si="10"/>
        <v>22000</v>
      </c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47">
        <v>22000</v>
      </c>
      <c r="Z210" s="48"/>
    </row>
    <row r="211" spans="1:26" s="27" customFormat="1" ht="11.25">
      <c r="A211" s="45">
        <f t="shared" si="11"/>
        <v>210</v>
      </c>
      <c r="B211" s="46" t="s">
        <v>744</v>
      </c>
      <c r="C211" s="41">
        <v>14</v>
      </c>
      <c r="D211" s="49" t="s">
        <v>27</v>
      </c>
      <c r="E211" s="41">
        <f t="shared" si="9"/>
        <v>1</v>
      </c>
      <c r="F211" s="44">
        <f t="shared" si="10"/>
        <v>8000</v>
      </c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47">
        <v>8000</v>
      </c>
      <c r="Z211" s="48"/>
    </row>
    <row r="212" spans="1:26" s="27" customFormat="1" ht="11.25">
      <c r="A212" s="45">
        <f t="shared" si="11"/>
        <v>211</v>
      </c>
      <c r="B212" s="46" t="s">
        <v>178</v>
      </c>
      <c r="C212" s="41">
        <v>28</v>
      </c>
      <c r="D212" s="49" t="s">
        <v>27</v>
      </c>
      <c r="E212" s="41">
        <f t="shared" si="9"/>
        <v>1</v>
      </c>
      <c r="F212" s="44">
        <f t="shared" si="10"/>
        <v>15150</v>
      </c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47">
        <v>15150</v>
      </c>
      <c r="Z212" s="48"/>
    </row>
    <row r="213" spans="1:26" s="27" customFormat="1" ht="11.25">
      <c r="A213" s="45">
        <f t="shared" si="11"/>
        <v>212</v>
      </c>
      <c r="B213" s="53" t="s">
        <v>179</v>
      </c>
      <c r="C213" s="41">
        <v>28</v>
      </c>
      <c r="D213" s="49" t="s">
        <v>27</v>
      </c>
      <c r="E213" s="41">
        <f t="shared" si="9"/>
        <v>1</v>
      </c>
      <c r="F213" s="44">
        <f t="shared" si="10"/>
        <v>28850</v>
      </c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47">
        <v>28850</v>
      </c>
      <c r="Z213" s="48"/>
    </row>
    <row r="214" spans="1:26" s="27" customFormat="1" ht="11.25">
      <c r="A214" s="45">
        <f t="shared" si="11"/>
        <v>213</v>
      </c>
      <c r="B214" s="46" t="s">
        <v>180</v>
      </c>
      <c r="C214" s="41">
        <v>28</v>
      </c>
      <c r="D214" s="49" t="s">
        <v>27</v>
      </c>
      <c r="E214" s="41">
        <f t="shared" si="9"/>
        <v>1</v>
      </c>
      <c r="F214" s="44">
        <f t="shared" si="10"/>
        <v>87000</v>
      </c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47">
        <v>87000</v>
      </c>
      <c r="Z214" s="49"/>
    </row>
    <row r="215" spans="1:26" s="27" customFormat="1" ht="11.25">
      <c r="A215" s="45">
        <f t="shared" si="11"/>
        <v>214</v>
      </c>
      <c r="B215" s="46" t="s">
        <v>181</v>
      </c>
      <c r="C215" s="41">
        <v>20</v>
      </c>
      <c r="D215" s="49" t="s">
        <v>27</v>
      </c>
      <c r="E215" s="41">
        <f t="shared" si="9"/>
        <v>1</v>
      </c>
      <c r="F215" s="44">
        <f t="shared" si="10"/>
        <v>49000</v>
      </c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47">
        <v>49000</v>
      </c>
      <c r="Z215" s="48"/>
    </row>
    <row r="216" spans="1:26" s="27" customFormat="1" ht="11.25">
      <c r="A216" s="45">
        <f t="shared" si="11"/>
        <v>215</v>
      </c>
      <c r="B216" s="46" t="s">
        <v>877</v>
      </c>
      <c r="C216" s="41">
        <v>17</v>
      </c>
      <c r="D216" s="49" t="s">
        <v>32</v>
      </c>
      <c r="E216" s="41">
        <f t="shared" si="9"/>
        <v>1</v>
      </c>
      <c r="F216" s="44">
        <f t="shared" si="10"/>
        <v>800</v>
      </c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>
        <v>800</v>
      </c>
      <c r="V216" s="26"/>
      <c r="W216" s="26"/>
      <c r="X216" s="26"/>
      <c r="Y216" s="47"/>
      <c r="Z216" s="48"/>
    </row>
    <row r="217" spans="1:26" s="27" customFormat="1" ht="11.25">
      <c r="A217" s="45">
        <f t="shared" si="11"/>
        <v>216</v>
      </c>
      <c r="B217" s="46" t="s">
        <v>182</v>
      </c>
      <c r="C217" s="41">
        <v>17</v>
      </c>
      <c r="D217" s="49" t="s">
        <v>25</v>
      </c>
      <c r="E217" s="41">
        <f t="shared" si="9"/>
        <v>4</v>
      </c>
      <c r="F217" s="44">
        <f t="shared" si="10"/>
        <v>142329</v>
      </c>
      <c r="G217" s="26"/>
      <c r="H217" s="26">
        <v>22899</v>
      </c>
      <c r="I217" s="26"/>
      <c r="J217" s="26"/>
      <c r="K217" s="26"/>
      <c r="L217" s="26"/>
      <c r="M217" s="26">
        <v>78260</v>
      </c>
      <c r="N217" s="51">
        <v>19690</v>
      </c>
      <c r="O217" s="26">
        <v>21480</v>
      </c>
      <c r="P217" s="26"/>
      <c r="Q217" s="26"/>
      <c r="R217" s="26"/>
      <c r="S217" s="26"/>
      <c r="T217" s="26"/>
      <c r="V217" s="26"/>
      <c r="W217" s="26"/>
      <c r="X217" s="26"/>
      <c r="Y217" s="47"/>
      <c r="Z217" s="48"/>
    </row>
    <row r="218" spans="1:26" s="27" customFormat="1" ht="11.25">
      <c r="A218" s="45">
        <f t="shared" si="11"/>
        <v>217</v>
      </c>
      <c r="B218" s="50" t="s">
        <v>183</v>
      </c>
      <c r="C218" s="41">
        <v>2</v>
      </c>
      <c r="D218" s="49" t="s">
        <v>25</v>
      </c>
      <c r="E218" s="41">
        <f t="shared" si="9"/>
        <v>2</v>
      </c>
      <c r="F218" s="44">
        <f t="shared" si="10"/>
        <v>41813</v>
      </c>
      <c r="G218" s="26"/>
      <c r="H218" s="26"/>
      <c r="I218" s="26"/>
      <c r="J218" s="26"/>
      <c r="K218" s="26"/>
      <c r="L218" s="26"/>
      <c r="M218" s="26">
        <v>39813</v>
      </c>
      <c r="N218" s="26"/>
      <c r="O218" s="26"/>
      <c r="P218" s="26"/>
      <c r="Q218" s="26"/>
      <c r="R218" s="26"/>
      <c r="S218" s="26"/>
      <c r="T218" s="26"/>
      <c r="U218" s="26">
        <v>2000</v>
      </c>
      <c r="V218" s="26"/>
      <c r="W218" s="26"/>
      <c r="X218" s="26"/>
      <c r="Y218" s="47"/>
      <c r="Z218" s="48"/>
    </row>
    <row r="219" spans="1:26" s="27" customFormat="1" ht="11.25">
      <c r="A219" s="45">
        <f t="shared" si="11"/>
        <v>218</v>
      </c>
      <c r="B219" s="46" t="s">
        <v>184</v>
      </c>
      <c r="C219" s="41">
        <v>9</v>
      </c>
      <c r="D219" s="49" t="s">
        <v>25</v>
      </c>
      <c r="E219" s="41">
        <f t="shared" si="9"/>
        <v>1</v>
      </c>
      <c r="F219" s="44">
        <f t="shared" si="10"/>
        <v>98520</v>
      </c>
      <c r="G219" s="26"/>
      <c r="H219" s="26"/>
      <c r="I219" s="26"/>
      <c r="J219" s="26"/>
      <c r="K219" s="26"/>
      <c r="L219" s="26"/>
      <c r="M219" s="26">
        <v>98520</v>
      </c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47"/>
      <c r="Z219" s="48"/>
    </row>
    <row r="220" spans="1:26" s="27" customFormat="1" ht="11.25">
      <c r="A220" s="45">
        <f t="shared" si="11"/>
        <v>219</v>
      </c>
      <c r="B220" s="46" t="s">
        <v>745</v>
      </c>
      <c r="C220" s="41">
        <v>20</v>
      </c>
      <c r="D220" s="49" t="s">
        <v>27</v>
      </c>
      <c r="E220" s="41">
        <f t="shared" si="9"/>
        <v>1</v>
      </c>
      <c r="F220" s="44">
        <f t="shared" si="10"/>
        <v>2000</v>
      </c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47">
        <v>2000</v>
      </c>
      <c r="Z220" s="48"/>
    </row>
    <row r="221" spans="1:26" s="27" customFormat="1" ht="11.25">
      <c r="A221" s="45">
        <f t="shared" si="11"/>
        <v>220</v>
      </c>
      <c r="B221" s="46" t="s">
        <v>788</v>
      </c>
      <c r="C221" s="41">
        <v>28</v>
      </c>
      <c r="D221" s="49" t="s">
        <v>27</v>
      </c>
      <c r="E221" s="41">
        <f t="shared" si="9"/>
        <v>1</v>
      </c>
      <c r="F221" s="44">
        <f t="shared" si="10"/>
        <v>24857</v>
      </c>
      <c r="G221" s="26"/>
      <c r="H221" s="26"/>
      <c r="I221" s="26"/>
      <c r="J221" s="26"/>
      <c r="K221" s="26">
        <v>24857</v>
      </c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47"/>
      <c r="Z221" s="48"/>
    </row>
    <row r="222" spans="1:26" s="27" customFormat="1" ht="11.25">
      <c r="A222" s="45">
        <f t="shared" si="11"/>
        <v>221</v>
      </c>
      <c r="B222" s="46" t="s">
        <v>185</v>
      </c>
      <c r="C222" s="41">
        <v>20</v>
      </c>
      <c r="D222" s="49" t="s">
        <v>27</v>
      </c>
      <c r="E222" s="41">
        <f t="shared" si="9"/>
        <v>1</v>
      </c>
      <c r="F222" s="44">
        <f t="shared" si="10"/>
        <v>15000</v>
      </c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47">
        <v>15000</v>
      </c>
      <c r="Z222" s="49"/>
    </row>
    <row r="223" spans="1:26" s="27" customFormat="1" ht="11.25">
      <c r="A223" s="45">
        <f t="shared" si="11"/>
        <v>222</v>
      </c>
      <c r="B223" s="46" t="s">
        <v>186</v>
      </c>
      <c r="C223" s="41">
        <v>20</v>
      </c>
      <c r="D223" s="49" t="s">
        <v>27</v>
      </c>
      <c r="E223" s="41">
        <f t="shared" si="9"/>
        <v>1</v>
      </c>
      <c r="F223" s="44">
        <f t="shared" si="10"/>
        <v>3000</v>
      </c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47">
        <v>3000</v>
      </c>
      <c r="Z223" s="48"/>
    </row>
    <row r="224" spans="1:26" s="27" customFormat="1" ht="11.25">
      <c r="A224" s="45">
        <f t="shared" si="11"/>
        <v>223</v>
      </c>
      <c r="B224" s="46" t="s">
        <v>187</v>
      </c>
      <c r="C224" s="41">
        <v>27</v>
      </c>
      <c r="D224" s="49" t="s">
        <v>27</v>
      </c>
      <c r="E224" s="41">
        <f t="shared" si="9"/>
        <v>1</v>
      </c>
      <c r="F224" s="44">
        <f t="shared" si="10"/>
        <v>102810</v>
      </c>
      <c r="G224" s="26"/>
      <c r="H224" s="26"/>
      <c r="I224" s="26"/>
      <c r="J224" s="26"/>
      <c r="K224" s="26"/>
      <c r="L224" s="26"/>
      <c r="M224" s="26">
        <v>102810</v>
      </c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47"/>
      <c r="Z224" s="48"/>
    </row>
    <row r="225" spans="1:26" s="27" customFormat="1" ht="11.25">
      <c r="A225" s="45">
        <f t="shared" si="11"/>
        <v>224</v>
      </c>
      <c r="B225" s="50" t="s">
        <v>188</v>
      </c>
      <c r="C225" s="41">
        <v>4</v>
      </c>
      <c r="D225" s="49" t="s">
        <v>32</v>
      </c>
      <c r="E225" s="41">
        <f t="shared" si="9"/>
        <v>1</v>
      </c>
      <c r="F225" s="44">
        <f t="shared" si="10"/>
        <v>48960</v>
      </c>
      <c r="G225" s="26"/>
      <c r="H225" s="26"/>
      <c r="I225" s="26"/>
      <c r="J225" s="26"/>
      <c r="K225" s="26"/>
      <c r="L225" s="26"/>
      <c r="M225" s="26">
        <v>48960</v>
      </c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47"/>
      <c r="Z225" s="48"/>
    </row>
    <row r="226" spans="1:26" s="27" customFormat="1" ht="11.25">
      <c r="A226" s="45">
        <f t="shared" si="11"/>
        <v>225</v>
      </c>
      <c r="B226" s="46" t="s">
        <v>189</v>
      </c>
      <c r="C226" s="41">
        <v>28</v>
      </c>
      <c r="D226" s="49" t="s">
        <v>32</v>
      </c>
      <c r="E226" s="41">
        <f t="shared" si="9"/>
        <v>2</v>
      </c>
      <c r="F226" s="44">
        <f t="shared" si="10"/>
        <v>261441</v>
      </c>
      <c r="G226" s="26"/>
      <c r="H226" s="26"/>
      <c r="I226" s="26"/>
      <c r="J226" s="26"/>
      <c r="K226" s="26"/>
      <c r="L226" s="26"/>
      <c r="M226" s="26">
        <v>243751</v>
      </c>
      <c r="N226" s="49"/>
      <c r="O226" s="26">
        <v>17690</v>
      </c>
      <c r="P226" s="26"/>
      <c r="Q226" s="26"/>
      <c r="R226" s="26"/>
      <c r="S226" s="26"/>
      <c r="T226" s="26"/>
      <c r="U226" s="26"/>
      <c r="V226" s="26"/>
      <c r="W226" s="26"/>
      <c r="X226" s="26"/>
      <c r="Y226" s="47"/>
      <c r="Z226" s="48"/>
    </row>
    <row r="227" spans="1:26" s="27" customFormat="1" ht="11.25">
      <c r="A227" s="45">
        <f t="shared" si="11"/>
        <v>226</v>
      </c>
      <c r="B227" s="46" t="s">
        <v>704</v>
      </c>
      <c r="C227" s="41">
        <v>28</v>
      </c>
      <c r="D227" s="49" t="s">
        <v>25</v>
      </c>
      <c r="E227" s="41">
        <f t="shared" si="9"/>
        <v>1</v>
      </c>
      <c r="F227" s="44">
        <f t="shared" si="10"/>
        <v>20000</v>
      </c>
      <c r="G227" s="26"/>
      <c r="H227" s="26"/>
      <c r="I227" s="26"/>
      <c r="J227" s="26"/>
      <c r="K227" s="26"/>
      <c r="L227" s="26"/>
      <c r="M227" s="26"/>
      <c r="N227" s="49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47">
        <v>20000</v>
      </c>
      <c r="Z227" s="48"/>
    </row>
    <row r="228" spans="1:26" s="27" customFormat="1" ht="22.5">
      <c r="A228" s="45">
        <f t="shared" si="11"/>
        <v>227</v>
      </c>
      <c r="B228" s="46" t="s">
        <v>190</v>
      </c>
      <c r="C228" s="41">
        <v>20</v>
      </c>
      <c r="D228" s="49" t="s">
        <v>27</v>
      </c>
      <c r="E228" s="41">
        <f t="shared" si="9"/>
        <v>1</v>
      </c>
      <c r="F228" s="44">
        <f t="shared" si="10"/>
        <v>3500</v>
      </c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47">
        <v>3500</v>
      </c>
      <c r="Z228" s="48"/>
    </row>
    <row r="229" spans="1:26" s="27" customFormat="1" ht="11.25">
      <c r="A229" s="45">
        <f t="shared" si="11"/>
        <v>228</v>
      </c>
      <c r="B229" s="46" t="s">
        <v>191</v>
      </c>
      <c r="C229" s="41">
        <v>25</v>
      </c>
      <c r="D229" s="49" t="s">
        <v>32</v>
      </c>
      <c r="E229" s="41">
        <f t="shared" si="9"/>
        <v>1</v>
      </c>
      <c r="F229" s="44">
        <f t="shared" si="10"/>
        <v>2800</v>
      </c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>
        <v>2800</v>
      </c>
      <c r="V229" s="26"/>
      <c r="W229" s="26"/>
      <c r="X229" s="26"/>
      <c r="Y229" s="47"/>
      <c r="Z229" s="48"/>
    </row>
    <row r="230" spans="1:26" s="27" customFormat="1" ht="11.25">
      <c r="A230" s="45">
        <f t="shared" si="11"/>
        <v>229</v>
      </c>
      <c r="B230" s="46" t="s">
        <v>192</v>
      </c>
      <c r="C230" s="41">
        <v>7</v>
      </c>
      <c r="D230" s="49" t="s">
        <v>193</v>
      </c>
      <c r="E230" s="41">
        <f t="shared" si="9"/>
        <v>2</v>
      </c>
      <c r="F230" s="44">
        <f t="shared" si="10"/>
        <v>115460</v>
      </c>
      <c r="G230" s="26"/>
      <c r="H230" s="26"/>
      <c r="I230" s="26"/>
      <c r="J230" s="26"/>
      <c r="K230" s="26"/>
      <c r="L230" s="26"/>
      <c r="M230" s="26">
        <v>111460</v>
      </c>
      <c r="N230" s="26"/>
      <c r="O230" s="26"/>
      <c r="P230" s="26"/>
      <c r="Q230" s="26"/>
      <c r="R230" s="26"/>
      <c r="S230" s="26"/>
      <c r="T230" s="26"/>
      <c r="U230" s="26">
        <v>4000</v>
      </c>
      <c r="V230" s="26"/>
      <c r="W230" s="26"/>
      <c r="X230" s="26"/>
      <c r="Y230" s="47"/>
      <c r="Z230" s="48"/>
    </row>
    <row r="231" spans="1:26" s="27" customFormat="1" ht="11.25">
      <c r="A231" s="45">
        <f t="shared" si="11"/>
        <v>230</v>
      </c>
      <c r="B231" s="46" t="s">
        <v>194</v>
      </c>
      <c r="C231" s="41">
        <v>44</v>
      </c>
      <c r="D231" s="49" t="s">
        <v>27</v>
      </c>
      <c r="E231" s="41">
        <f t="shared" si="9"/>
        <v>1</v>
      </c>
      <c r="F231" s="44">
        <f t="shared" si="10"/>
        <v>21000</v>
      </c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47">
        <v>21000</v>
      </c>
      <c r="Z231" s="48"/>
    </row>
    <row r="232" spans="1:26" s="27" customFormat="1" ht="11.25">
      <c r="A232" s="45">
        <f t="shared" si="11"/>
        <v>231</v>
      </c>
      <c r="B232" s="46" t="s">
        <v>195</v>
      </c>
      <c r="C232" s="41">
        <v>18</v>
      </c>
      <c r="D232" s="49" t="s">
        <v>32</v>
      </c>
      <c r="E232" s="41">
        <f>COUNT(G232:Z232)</f>
        <v>1</v>
      </c>
      <c r="F232" s="44">
        <f>SUM(G232:Z232)</f>
        <v>48264</v>
      </c>
      <c r="G232" s="26"/>
      <c r="H232" s="26"/>
      <c r="I232" s="26"/>
      <c r="J232" s="26"/>
      <c r="K232" s="26"/>
      <c r="L232" s="26"/>
      <c r="M232" s="80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47"/>
      <c r="Z232" s="26">
        <v>48264</v>
      </c>
    </row>
    <row r="233" spans="1:26" s="27" customFormat="1" ht="11.25">
      <c r="A233" s="45">
        <f t="shared" si="11"/>
        <v>232</v>
      </c>
      <c r="B233" s="46" t="s">
        <v>196</v>
      </c>
      <c r="C233" s="41">
        <v>10</v>
      </c>
      <c r="D233" s="49" t="s">
        <v>25</v>
      </c>
      <c r="E233" s="41">
        <f t="shared" si="9"/>
        <v>1</v>
      </c>
      <c r="F233" s="44">
        <f t="shared" si="10"/>
        <v>77320</v>
      </c>
      <c r="G233" s="26"/>
      <c r="H233" s="26"/>
      <c r="I233" s="26"/>
      <c r="J233" s="26"/>
      <c r="K233" s="26"/>
      <c r="L233" s="26"/>
      <c r="M233" s="26">
        <v>77320</v>
      </c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47"/>
      <c r="Z233" s="49"/>
    </row>
    <row r="234" spans="1:26" s="27" customFormat="1" ht="22.5">
      <c r="A234" s="45">
        <f t="shared" si="11"/>
        <v>233</v>
      </c>
      <c r="B234" s="46" t="s">
        <v>197</v>
      </c>
      <c r="C234" s="41">
        <v>27</v>
      </c>
      <c r="D234" s="49" t="s">
        <v>25</v>
      </c>
      <c r="E234" s="41">
        <f t="shared" si="9"/>
        <v>1</v>
      </c>
      <c r="F234" s="44">
        <f t="shared" si="10"/>
        <v>8700</v>
      </c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>
        <v>8700</v>
      </c>
      <c r="V234" s="26"/>
      <c r="W234" s="26"/>
      <c r="X234" s="26"/>
      <c r="Y234" s="47"/>
      <c r="Z234" s="48"/>
    </row>
    <row r="235" spans="1:26" s="27" customFormat="1" ht="11.25">
      <c r="A235" s="45">
        <f t="shared" si="11"/>
        <v>234</v>
      </c>
      <c r="B235" s="50" t="s">
        <v>198</v>
      </c>
      <c r="C235" s="41">
        <v>20</v>
      </c>
      <c r="D235" s="49" t="s">
        <v>27</v>
      </c>
      <c r="E235" s="41">
        <f t="shared" si="9"/>
        <v>1</v>
      </c>
      <c r="F235" s="44">
        <f t="shared" si="10"/>
        <v>12000</v>
      </c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47">
        <v>12000</v>
      </c>
      <c r="Z235" s="49"/>
    </row>
    <row r="236" spans="1:26" s="27" customFormat="1" ht="11.25">
      <c r="A236" s="45">
        <f t="shared" si="11"/>
        <v>235</v>
      </c>
      <c r="B236" s="46" t="s">
        <v>199</v>
      </c>
      <c r="C236" s="41">
        <v>30</v>
      </c>
      <c r="D236" s="49" t="s">
        <v>25</v>
      </c>
      <c r="E236" s="41">
        <f t="shared" si="9"/>
        <v>1</v>
      </c>
      <c r="F236" s="44">
        <f t="shared" si="10"/>
        <v>6000</v>
      </c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47">
        <v>6000</v>
      </c>
      <c r="Z236" s="48"/>
    </row>
    <row r="237" spans="1:26" s="27" customFormat="1" ht="11.25">
      <c r="A237" s="45">
        <f t="shared" si="11"/>
        <v>236</v>
      </c>
      <c r="B237" s="46" t="s">
        <v>200</v>
      </c>
      <c r="C237" s="41">
        <v>17</v>
      </c>
      <c r="D237" s="49" t="s">
        <v>25</v>
      </c>
      <c r="E237" s="41">
        <f t="shared" si="9"/>
        <v>1</v>
      </c>
      <c r="F237" s="44">
        <f t="shared" si="10"/>
        <v>12000</v>
      </c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47">
        <v>12000</v>
      </c>
      <c r="Z237" s="48"/>
    </row>
    <row r="238" spans="1:26" s="27" customFormat="1" ht="11.25">
      <c r="A238" s="45">
        <f t="shared" si="11"/>
        <v>237</v>
      </c>
      <c r="B238" s="46" t="s">
        <v>201</v>
      </c>
      <c r="C238" s="41">
        <v>30</v>
      </c>
      <c r="D238" s="49" t="s">
        <v>32</v>
      </c>
      <c r="E238" s="41">
        <f t="shared" si="9"/>
        <v>1</v>
      </c>
      <c r="F238" s="44">
        <f t="shared" si="10"/>
        <v>25000</v>
      </c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47">
        <v>25000</v>
      </c>
      <c r="Z238" s="48"/>
    </row>
    <row r="239" spans="1:26" s="27" customFormat="1" ht="11.25">
      <c r="A239" s="45">
        <f t="shared" si="11"/>
        <v>238</v>
      </c>
      <c r="B239" s="46" t="s">
        <v>746</v>
      </c>
      <c r="C239" s="41">
        <v>20</v>
      </c>
      <c r="D239" s="49" t="s">
        <v>27</v>
      </c>
      <c r="E239" s="41">
        <f t="shared" si="9"/>
        <v>1</v>
      </c>
      <c r="F239" s="44">
        <f t="shared" si="10"/>
        <v>1500</v>
      </c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47">
        <v>1500</v>
      </c>
      <c r="Z239" s="48"/>
    </row>
    <row r="240" spans="1:26" s="27" customFormat="1" ht="11.25">
      <c r="A240" s="45">
        <f t="shared" si="11"/>
        <v>239</v>
      </c>
      <c r="B240" s="46" t="s">
        <v>880</v>
      </c>
      <c r="C240" s="41">
        <v>20</v>
      </c>
      <c r="D240" s="49" t="s">
        <v>27</v>
      </c>
      <c r="E240" s="41">
        <f t="shared" si="9"/>
        <v>1</v>
      </c>
      <c r="F240" s="44">
        <f t="shared" si="10"/>
        <v>1000</v>
      </c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47">
        <v>1000</v>
      </c>
      <c r="Z240" s="48"/>
    </row>
    <row r="241" spans="1:26" s="27" customFormat="1" ht="11.25">
      <c r="A241" s="45">
        <f t="shared" si="11"/>
        <v>240</v>
      </c>
      <c r="B241" s="46" t="s">
        <v>792</v>
      </c>
      <c r="C241" s="41">
        <v>29</v>
      </c>
      <c r="D241" s="49" t="s">
        <v>25</v>
      </c>
      <c r="E241" s="41">
        <f t="shared" si="9"/>
        <v>1</v>
      </c>
      <c r="F241" s="44">
        <f t="shared" si="10"/>
        <v>5810</v>
      </c>
      <c r="G241" s="26"/>
      <c r="H241" s="26"/>
      <c r="I241" s="26"/>
      <c r="J241" s="26"/>
      <c r="K241" s="26"/>
      <c r="L241" s="26">
        <v>5810</v>
      </c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47"/>
      <c r="Z241" s="48"/>
    </row>
    <row r="242" spans="1:26" s="27" customFormat="1" ht="11.25">
      <c r="A242" s="45">
        <f t="shared" si="11"/>
        <v>241</v>
      </c>
      <c r="B242" s="46" t="s">
        <v>202</v>
      </c>
      <c r="C242" s="41">
        <v>38</v>
      </c>
      <c r="D242" s="49" t="s">
        <v>25</v>
      </c>
      <c r="E242" s="41">
        <f t="shared" si="9"/>
        <v>2</v>
      </c>
      <c r="F242" s="44">
        <f t="shared" si="10"/>
        <v>42270</v>
      </c>
      <c r="G242" s="26"/>
      <c r="H242" s="26"/>
      <c r="I242" s="26">
        <v>16260</v>
      </c>
      <c r="J242" s="26"/>
      <c r="K242" s="26"/>
      <c r="L242" s="26"/>
      <c r="M242" s="26">
        <v>26010</v>
      </c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47"/>
      <c r="Z242" s="48"/>
    </row>
    <row r="243" spans="1:26" s="27" customFormat="1" ht="12.75">
      <c r="A243" s="45">
        <f t="shared" si="11"/>
        <v>242</v>
      </c>
      <c r="B243" s="46" t="s">
        <v>694</v>
      </c>
      <c r="C243" s="41">
        <v>43</v>
      </c>
      <c r="D243" s="49" t="s">
        <v>25</v>
      </c>
      <c r="E243" s="41">
        <f t="shared" si="9"/>
        <v>2</v>
      </c>
      <c r="F243" s="44">
        <f t="shared" si="10"/>
        <v>168241</v>
      </c>
      <c r="G243" s="26"/>
      <c r="H243" s="26"/>
      <c r="I243" s="26"/>
      <c r="J243" s="26"/>
      <c r="K243" s="26"/>
      <c r="L243" s="26"/>
      <c r="M243" s="72">
        <v>153071</v>
      </c>
      <c r="N243" s="26"/>
      <c r="O243" s="26">
        <v>15170</v>
      </c>
      <c r="P243" s="26"/>
      <c r="Q243" s="26"/>
      <c r="R243" s="26"/>
      <c r="S243" s="26"/>
      <c r="T243" s="26"/>
      <c r="U243" s="26"/>
      <c r="V243" s="26"/>
      <c r="W243" s="26"/>
      <c r="X243" s="26"/>
      <c r="Y243" s="47"/>
      <c r="Z243" s="48"/>
    </row>
    <row r="244" spans="1:26" s="27" customFormat="1" ht="22.5">
      <c r="A244" s="45">
        <f t="shared" si="11"/>
        <v>243</v>
      </c>
      <c r="B244" s="46" t="s">
        <v>203</v>
      </c>
      <c r="C244" s="41">
        <v>43</v>
      </c>
      <c r="D244" s="49" t="s">
        <v>25</v>
      </c>
      <c r="E244" s="41">
        <f t="shared" si="9"/>
        <v>4</v>
      </c>
      <c r="F244" s="44">
        <f t="shared" si="10"/>
        <v>111055</v>
      </c>
      <c r="G244" s="26"/>
      <c r="H244" s="26"/>
      <c r="I244" s="26">
        <v>35700</v>
      </c>
      <c r="J244" s="26"/>
      <c r="K244" s="26"/>
      <c r="L244" s="26">
        <v>4500</v>
      </c>
      <c r="M244" s="26">
        <v>62855</v>
      </c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47">
        <v>8000</v>
      </c>
      <c r="Z244" s="48"/>
    </row>
    <row r="245" spans="1:26" s="27" customFormat="1" ht="22.5">
      <c r="A245" s="45">
        <f t="shared" si="11"/>
        <v>244</v>
      </c>
      <c r="B245" s="46" t="s">
        <v>204</v>
      </c>
      <c r="C245" s="41">
        <v>30</v>
      </c>
      <c r="D245" s="49" t="s">
        <v>25</v>
      </c>
      <c r="E245" s="41">
        <f t="shared" si="9"/>
        <v>2</v>
      </c>
      <c r="F245" s="44">
        <f t="shared" si="10"/>
        <v>79490</v>
      </c>
      <c r="G245" s="26"/>
      <c r="H245" s="26"/>
      <c r="I245" s="26"/>
      <c r="J245" s="26"/>
      <c r="K245" s="26"/>
      <c r="L245" s="26"/>
      <c r="M245" s="26">
        <v>58010</v>
      </c>
      <c r="N245" s="26"/>
      <c r="O245" s="26">
        <v>21480</v>
      </c>
      <c r="P245" s="26"/>
      <c r="Q245" s="26"/>
      <c r="R245" s="26"/>
      <c r="S245" s="26"/>
      <c r="T245" s="26"/>
      <c r="U245" s="26"/>
      <c r="V245" s="26"/>
      <c r="W245" s="26"/>
      <c r="X245" s="26"/>
      <c r="Y245" s="47"/>
      <c r="Z245" s="48"/>
    </row>
    <row r="246" spans="1:26" s="27" customFormat="1" ht="22.5">
      <c r="A246" s="45">
        <f t="shared" si="11"/>
        <v>245</v>
      </c>
      <c r="B246" s="46" t="s">
        <v>685</v>
      </c>
      <c r="C246" s="41">
        <v>29</v>
      </c>
      <c r="D246" s="49" t="s">
        <v>25</v>
      </c>
      <c r="E246" s="41">
        <f t="shared" si="9"/>
        <v>1</v>
      </c>
      <c r="F246" s="44">
        <f t="shared" si="10"/>
        <v>55239</v>
      </c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>
        <v>55239</v>
      </c>
      <c r="R246" s="26"/>
      <c r="S246" s="26"/>
      <c r="T246" s="26"/>
      <c r="U246" s="26"/>
      <c r="V246" s="26"/>
      <c r="W246" s="26"/>
      <c r="X246" s="26"/>
      <c r="Y246" s="47"/>
      <c r="Z246" s="48"/>
    </row>
    <row r="247" spans="1:26" s="27" customFormat="1" ht="22.5">
      <c r="A247" s="45">
        <f t="shared" si="11"/>
        <v>246</v>
      </c>
      <c r="B247" s="46" t="s">
        <v>891</v>
      </c>
      <c r="C247" s="41">
        <v>30</v>
      </c>
      <c r="D247" s="49" t="s">
        <v>27</v>
      </c>
      <c r="E247" s="41">
        <f t="shared" si="9"/>
        <v>2</v>
      </c>
      <c r="F247" s="44">
        <f t="shared" si="10"/>
        <v>232946</v>
      </c>
      <c r="G247" s="26"/>
      <c r="H247" s="26"/>
      <c r="I247" s="26"/>
      <c r="J247" s="26"/>
      <c r="K247" s="26"/>
      <c r="L247" s="26"/>
      <c r="M247" s="26">
        <v>26010</v>
      </c>
      <c r="N247" s="26"/>
      <c r="O247" s="26"/>
      <c r="P247" s="26"/>
      <c r="Q247" s="26">
        <v>206936</v>
      </c>
      <c r="R247" s="26"/>
      <c r="S247" s="26"/>
      <c r="T247" s="26"/>
      <c r="U247" s="26"/>
      <c r="V247" s="26"/>
      <c r="W247" s="26"/>
      <c r="X247" s="26"/>
      <c r="Y247" s="47"/>
      <c r="Z247" s="48"/>
    </row>
    <row r="248" spans="1:26" s="27" customFormat="1" ht="11.25">
      <c r="A248" s="45">
        <f t="shared" si="11"/>
        <v>247</v>
      </c>
      <c r="B248" s="46" t="s">
        <v>205</v>
      </c>
      <c r="C248" s="41">
        <v>29</v>
      </c>
      <c r="D248" s="49" t="s">
        <v>32</v>
      </c>
      <c r="E248" s="41">
        <f t="shared" si="9"/>
        <v>1</v>
      </c>
      <c r="F248" s="44">
        <f t="shared" si="10"/>
        <v>25015</v>
      </c>
      <c r="G248" s="26"/>
      <c r="H248" s="26"/>
      <c r="I248" s="26"/>
      <c r="J248" s="26"/>
      <c r="K248" s="26"/>
      <c r="L248" s="26"/>
      <c r="M248" s="26">
        <v>25015</v>
      </c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47"/>
      <c r="Z248" s="49"/>
    </row>
    <row r="249" spans="1:26" s="27" customFormat="1" ht="11.25">
      <c r="A249" s="45">
        <f t="shared" si="11"/>
        <v>248</v>
      </c>
      <c r="B249" s="46" t="s">
        <v>206</v>
      </c>
      <c r="C249" s="41">
        <v>27</v>
      </c>
      <c r="D249" s="49" t="s">
        <v>27</v>
      </c>
      <c r="E249" s="41">
        <f t="shared" si="9"/>
        <v>1</v>
      </c>
      <c r="F249" s="44">
        <f t="shared" si="10"/>
        <v>12000</v>
      </c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47">
        <v>12000</v>
      </c>
      <c r="Z249" s="48"/>
    </row>
    <row r="250" spans="1:26" s="27" customFormat="1" ht="11.25">
      <c r="A250" s="45">
        <f t="shared" si="11"/>
        <v>249</v>
      </c>
      <c r="B250" s="46" t="s">
        <v>747</v>
      </c>
      <c r="C250" s="41">
        <v>17</v>
      </c>
      <c r="D250" s="49" t="s">
        <v>32</v>
      </c>
      <c r="E250" s="41">
        <f t="shared" si="9"/>
        <v>1</v>
      </c>
      <c r="F250" s="44">
        <f t="shared" si="10"/>
        <v>4000</v>
      </c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47">
        <v>4000</v>
      </c>
      <c r="Z250" s="48"/>
    </row>
    <row r="251" spans="1:26" s="27" customFormat="1" ht="11.25">
      <c r="A251" s="45">
        <f t="shared" si="11"/>
        <v>250</v>
      </c>
      <c r="B251" s="46" t="s">
        <v>790</v>
      </c>
      <c r="C251" s="41">
        <v>14</v>
      </c>
      <c r="D251" s="49" t="s">
        <v>25</v>
      </c>
      <c r="E251" s="41">
        <f t="shared" si="9"/>
        <v>1</v>
      </c>
      <c r="F251" s="44">
        <f t="shared" si="10"/>
        <v>15000</v>
      </c>
      <c r="G251" s="26">
        <v>15000</v>
      </c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47"/>
      <c r="Z251" s="48"/>
    </row>
    <row r="252" spans="1:26" s="27" customFormat="1" ht="11.25">
      <c r="A252" s="45">
        <f t="shared" si="11"/>
        <v>251</v>
      </c>
      <c r="B252" s="46" t="s">
        <v>207</v>
      </c>
      <c r="C252" s="41">
        <v>27</v>
      </c>
      <c r="D252" s="49" t="s">
        <v>27</v>
      </c>
      <c r="E252" s="41">
        <f t="shared" si="9"/>
        <v>1</v>
      </c>
      <c r="F252" s="44">
        <f t="shared" si="10"/>
        <v>5000</v>
      </c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47">
        <v>5000</v>
      </c>
      <c r="Z252" s="48"/>
    </row>
    <row r="253" spans="1:26" s="27" customFormat="1" ht="11.25">
      <c r="A253" s="45">
        <f t="shared" si="11"/>
        <v>252</v>
      </c>
      <c r="B253" s="46" t="s">
        <v>208</v>
      </c>
      <c r="C253" s="41">
        <v>20</v>
      </c>
      <c r="D253" s="49" t="s">
        <v>27</v>
      </c>
      <c r="E253" s="41">
        <f t="shared" si="9"/>
        <v>1</v>
      </c>
      <c r="F253" s="44">
        <f t="shared" si="10"/>
        <v>5000</v>
      </c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47">
        <v>5000</v>
      </c>
      <c r="Z253" s="48"/>
    </row>
    <row r="254" spans="1:26" s="27" customFormat="1" ht="11.25">
      <c r="A254" s="45">
        <f t="shared" si="11"/>
        <v>253</v>
      </c>
      <c r="B254" s="46" t="s">
        <v>748</v>
      </c>
      <c r="C254" s="41">
        <v>30</v>
      </c>
      <c r="D254" s="49" t="s">
        <v>27</v>
      </c>
      <c r="E254" s="41">
        <f t="shared" si="9"/>
        <v>1</v>
      </c>
      <c r="F254" s="44">
        <f t="shared" si="10"/>
        <v>6000</v>
      </c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47">
        <v>6000</v>
      </c>
      <c r="Z254" s="48"/>
    </row>
    <row r="255" spans="1:26" s="27" customFormat="1" ht="11.25">
      <c r="A255" s="45">
        <f t="shared" si="11"/>
        <v>254</v>
      </c>
      <c r="B255" s="46" t="s">
        <v>209</v>
      </c>
      <c r="C255" s="41">
        <v>14</v>
      </c>
      <c r="D255" s="49" t="s">
        <v>27</v>
      </c>
      <c r="E255" s="41">
        <f t="shared" si="9"/>
        <v>1</v>
      </c>
      <c r="F255" s="44">
        <f t="shared" si="10"/>
        <v>15265</v>
      </c>
      <c r="G255" s="26"/>
      <c r="H255" s="26"/>
      <c r="I255" s="26"/>
      <c r="J255" s="26"/>
      <c r="K255" s="26"/>
      <c r="L255" s="26"/>
      <c r="M255" s="26">
        <v>15265</v>
      </c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47"/>
      <c r="Z255" s="48"/>
    </row>
    <row r="256" spans="1:26" s="27" customFormat="1" ht="11.25">
      <c r="A256" s="45">
        <f t="shared" si="11"/>
        <v>255</v>
      </c>
      <c r="B256" s="46" t="s">
        <v>210</v>
      </c>
      <c r="C256" s="41">
        <v>27</v>
      </c>
      <c r="D256" s="49" t="s">
        <v>27</v>
      </c>
      <c r="E256" s="41">
        <f t="shared" si="9"/>
        <v>1</v>
      </c>
      <c r="F256" s="44">
        <f t="shared" si="10"/>
        <v>29570</v>
      </c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47">
        <v>29570</v>
      </c>
      <c r="Z256" s="49"/>
    </row>
    <row r="257" spans="1:26" s="27" customFormat="1" ht="11.25">
      <c r="A257" s="45">
        <f t="shared" si="11"/>
        <v>256</v>
      </c>
      <c r="B257" s="46" t="s">
        <v>211</v>
      </c>
      <c r="C257" s="41">
        <v>8</v>
      </c>
      <c r="D257" s="49" t="s">
        <v>25</v>
      </c>
      <c r="E257" s="41">
        <f t="shared" si="9"/>
        <v>3</v>
      </c>
      <c r="F257" s="44">
        <f t="shared" si="10"/>
        <v>40280</v>
      </c>
      <c r="G257" s="26">
        <v>11470</v>
      </c>
      <c r="H257" s="26"/>
      <c r="I257" s="26"/>
      <c r="J257" s="26"/>
      <c r="K257" s="26"/>
      <c r="L257" s="26">
        <v>2900</v>
      </c>
      <c r="M257" s="26">
        <v>25910</v>
      </c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47"/>
      <c r="Z257" s="49"/>
    </row>
    <row r="258" spans="1:26" s="27" customFormat="1" ht="11.25">
      <c r="A258" s="45">
        <f t="shared" si="11"/>
        <v>257</v>
      </c>
      <c r="B258" s="46" t="s">
        <v>212</v>
      </c>
      <c r="C258" s="41">
        <v>27</v>
      </c>
      <c r="D258" s="49" t="s">
        <v>27</v>
      </c>
      <c r="E258" s="41">
        <f t="shared" si="9"/>
        <v>1</v>
      </c>
      <c r="F258" s="44">
        <f t="shared" si="10"/>
        <v>5000</v>
      </c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47">
        <v>5000</v>
      </c>
      <c r="Z258" s="48"/>
    </row>
    <row r="259" spans="1:26" s="27" customFormat="1" ht="11.25">
      <c r="A259" s="45">
        <f t="shared" si="11"/>
        <v>258</v>
      </c>
      <c r="B259" s="46" t="s">
        <v>840</v>
      </c>
      <c r="C259" s="41">
        <v>1</v>
      </c>
      <c r="D259" s="49" t="s">
        <v>32</v>
      </c>
      <c r="E259" s="41">
        <f t="shared" si="9"/>
        <v>1</v>
      </c>
      <c r="F259" s="44">
        <f t="shared" si="10"/>
        <v>7296</v>
      </c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>
        <v>7296</v>
      </c>
      <c r="S259" s="26"/>
      <c r="T259" s="26"/>
      <c r="U259" s="26"/>
      <c r="V259" s="26"/>
      <c r="W259" s="26"/>
      <c r="X259" s="26"/>
      <c r="Y259" s="47"/>
      <c r="Z259" s="48"/>
    </row>
    <row r="260" spans="1:26" s="27" customFormat="1" ht="11.25">
      <c r="A260" s="45">
        <f t="shared" si="11"/>
        <v>259</v>
      </c>
      <c r="B260" s="50" t="s">
        <v>213</v>
      </c>
      <c r="C260" s="41">
        <v>22</v>
      </c>
      <c r="D260" s="49" t="s">
        <v>27</v>
      </c>
      <c r="E260" s="41">
        <f aca="true" t="shared" si="12" ref="E260:E323">COUNT(G260:Z260)</f>
        <v>2</v>
      </c>
      <c r="F260" s="44">
        <f aca="true" t="shared" si="13" ref="F260:F323">SUM(G260:Z260)</f>
        <v>37070</v>
      </c>
      <c r="G260" s="26"/>
      <c r="H260" s="26"/>
      <c r="I260" s="26"/>
      <c r="J260" s="26"/>
      <c r="K260" s="26"/>
      <c r="L260" s="26"/>
      <c r="M260" s="26">
        <v>31870</v>
      </c>
      <c r="N260" s="26"/>
      <c r="O260" s="26"/>
      <c r="P260" s="26"/>
      <c r="Q260" s="26"/>
      <c r="R260" s="26"/>
      <c r="S260" s="26"/>
      <c r="T260" s="26"/>
      <c r="U260" s="26">
        <v>5200</v>
      </c>
      <c r="V260" s="26"/>
      <c r="W260" s="26"/>
      <c r="X260" s="26"/>
      <c r="Y260" s="47"/>
      <c r="Z260" s="48"/>
    </row>
    <row r="261" spans="1:26" s="27" customFormat="1" ht="11.25">
      <c r="A261" s="45">
        <f aca="true" t="shared" si="14" ref="A261:A324">SUM(A260+1)</f>
        <v>260</v>
      </c>
      <c r="B261" s="50" t="s">
        <v>214</v>
      </c>
      <c r="C261" s="41">
        <v>21</v>
      </c>
      <c r="D261" s="49" t="s">
        <v>27</v>
      </c>
      <c r="E261" s="41">
        <f t="shared" si="12"/>
        <v>1</v>
      </c>
      <c r="F261" s="44">
        <f t="shared" si="13"/>
        <v>26535</v>
      </c>
      <c r="G261" s="26"/>
      <c r="H261" s="26"/>
      <c r="I261" s="26"/>
      <c r="J261" s="26"/>
      <c r="K261" s="26"/>
      <c r="L261" s="26"/>
      <c r="M261" s="26">
        <v>26535</v>
      </c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47"/>
      <c r="Z261" s="48"/>
    </row>
    <row r="262" spans="1:26" s="27" customFormat="1" ht="11.25">
      <c r="A262" s="45">
        <f t="shared" si="14"/>
        <v>261</v>
      </c>
      <c r="B262" s="46" t="s">
        <v>705</v>
      </c>
      <c r="C262" s="41">
        <v>20</v>
      </c>
      <c r="D262" s="49" t="s">
        <v>27</v>
      </c>
      <c r="E262" s="41">
        <f t="shared" si="12"/>
        <v>1</v>
      </c>
      <c r="F262" s="44">
        <f t="shared" si="13"/>
        <v>20000</v>
      </c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47">
        <v>20000</v>
      </c>
      <c r="Z262" s="48"/>
    </row>
    <row r="263" spans="1:26" s="27" customFormat="1" ht="11.25">
      <c r="A263" s="45">
        <f t="shared" si="14"/>
        <v>262</v>
      </c>
      <c r="B263" s="46" t="s">
        <v>215</v>
      </c>
      <c r="C263" s="41">
        <v>20</v>
      </c>
      <c r="D263" s="49" t="s">
        <v>27</v>
      </c>
      <c r="E263" s="41">
        <f t="shared" si="12"/>
        <v>1</v>
      </c>
      <c r="F263" s="44">
        <f t="shared" si="13"/>
        <v>82500</v>
      </c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47">
        <v>82500</v>
      </c>
      <c r="Z263" s="48"/>
    </row>
    <row r="264" spans="1:26" s="27" customFormat="1" ht="22.5">
      <c r="A264" s="45">
        <f t="shared" si="14"/>
        <v>263</v>
      </c>
      <c r="B264" s="46" t="s">
        <v>216</v>
      </c>
      <c r="C264" s="41">
        <v>31</v>
      </c>
      <c r="D264" s="49" t="s">
        <v>27</v>
      </c>
      <c r="E264" s="41">
        <f t="shared" si="12"/>
        <v>2</v>
      </c>
      <c r="F264" s="44">
        <f t="shared" si="13"/>
        <v>77165</v>
      </c>
      <c r="G264" s="26"/>
      <c r="H264" s="26">
        <v>21965</v>
      </c>
      <c r="I264" s="26"/>
      <c r="J264" s="26"/>
      <c r="K264" s="26"/>
      <c r="L264" s="26"/>
      <c r="M264" s="26">
        <v>55200</v>
      </c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47"/>
      <c r="Z264" s="48"/>
    </row>
    <row r="265" spans="1:26" s="27" customFormat="1" ht="22.5">
      <c r="A265" s="45">
        <f t="shared" si="14"/>
        <v>264</v>
      </c>
      <c r="B265" s="46" t="s">
        <v>217</v>
      </c>
      <c r="C265" s="41">
        <v>27</v>
      </c>
      <c r="D265" s="49" t="s">
        <v>27</v>
      </c>
      <c r="E265" s="41">
        <f t="shared" si="12"/>
        <v>1</v>
      </c>
      <c r="F265" s="44">
        <f t="shared" si="13"/>
        <v>20600</v>
      </c>
      <c r="G265" s="26">
        <v>20600</v>
      </c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47"/>
      <c r="Z265" s="48"/>
    </row>
    <row r="266" spans="1:26" s="27" customFormat="1" ht="11.25">
      <c r="A266" s="45">
        <f t="shared" si="14"/>
        <v>265</v>
      </c>
      <c r="B266" s="46" t="s">
        <v>218</v>
      </c>
      <c r="C266" s="41">
        <v>4</v>
      </c>
      <c r="D266" s="49" t="s">
        <v>25</v>
      </c>
      <c r="E266" s="41">
        <f t="shared" si="12"/>
        <v>1</v>
      </c>
      <c r="F266" s="44">
        <f t="shared" si="13"/>
        <v>4750</v>
      </c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47">
        <v>4750</v>
      </c>
      <c r="Z266" s="48"/>
    </row>
    <row r="267" spans="1:26" s="27" customFormat="1" ht="11.25">
      <c r="A267" s="45">
        <f t="shared" si="14"/>
        <v>266</v>
      </c>
      <c r="B267" s="46" t="s">
        <v>219</v>
      </c>
      <c r="C267" s="41">
        <v>4</v>
      </c>
      <c r="D267" s="49" t="s">
        <v>27</v>
      </c>
      <c r="E267" s="41">
        <f t="shared" si="12"/>
        <v>1</v>
      </c>
      <c r="F267" s="44">
        <f t="shared" si="13"/>
        <v>6500</v>
      </c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47">
        <v>6500</v>
      </c>
      <c r="Z267" s="48"/>
    </row>
    <row r="268" spans="1:26" s="27" customFormat="1" ht="11.25">
      <c r="A268" s="45">
        <f t="shared" si="14"/>
        <v>267</v>
      </c>
      <c r="B268" s="46" t="s">
        <v>220</v>
      </c>
      <c r="C268" s="41">
        <v>3</v>
      </c>
      <c r="D268" s="49" t="s">
        <v>27</v>
      </c>
      <c r="E268" s="41">
        <f t="shared" si="12"/>
        <v>1</v>
      </c>
      <c r="F268" s="44">
        <f t="shared" si="13"/>
        <v>1200</v>
      </c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47">
        <v>1200</v>
      </c>
      <c r="Z268" s="49"/>
    </row>
    <row r="269" spans="1:26" s="27" customFormat="1" ht="11.25">
      <c r="A269" s="45">
        <f t="shared" si="14"/>
        <v>268</v>
      </c>
      <c r="B269" s="46" t="s">
        <v>221</v>
      </c>
      <c r="C269" s="41">
        <v>4</v>
      </c>
      <c r="D269" s="49" t="s">
        <v>25</v>
      </c>
      <c r="E269" s="41">
        <f t="shared" si="12"/>
        <v>1</v>
      </c>
      <c r="F269" s="44">
        <f t="shared" si="13"/>
        <v>7000</v>
      </c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47">
        <v>7000</v>
      </c>
      <c r="Z269" s="48"/>
    </row>
    <row r="270" spans="1:26" s="27" customFormat="1" ht="11.25">
      <c r="A270" s="45">
        <f t="shared" si="14"/>
        <v>269</v>
      </c>
      <c r="B270" s="46" t="s">
        <v>222</v>
      </c>
      <c r="C270" s="41">
        <v>2</v>
      </c>
      <c r="D270" s="49" t="s">
        <v>25</v>
      </c>
      <c r="E270" s="41">
        <f t="shared" si="12"/>
        <v>2</v>
      </c>
      <c r="F270" s="44">
        <f t="shared" si="13"/>
        <v>45215</v>
      </c>
      <c r="G270" s="26"/>
      <c r="H270" s="26"/>
      <c r="I270" s="26"/>
      <c r="J270" s="26"/>
      <c r="K270" s="26"/>
      <c r="L270" s="26"/>
      <c r="M270" s="26">
        <v>35215</v>
      </c>
      <c r="N270" s="26"/>
      <c r="O270" s="26"/>
      <c r="P270" s="26"/>
      <c r="Q270" s="26"/>
      <c r="R270" s="26"/>
      <c r="S270" s="26"/>
      <c r="T270" s="26"/>
      <c r="U270" s="26">
        <v>10000</v>
      </c>
      <c r="V270" s="26"/>
      <c r="W270" s="26"/>
      <c r="X270" s="26"/>
      <c r="Y270" s="47"/>
      <c r="Z270" s="48"/>
    </row>
    <row r="271" spans="1:26" s="27" customFormat="1" ht="11.25">
      <c r="A271" s="45">
        <f t="shared" si="14"/>
        <v>270</v>
      </c>
      <c r="B271" s="50" t="s">
        <v>223</v>
      </c>
      <c r="C271" s="41">
        <v>20</v>
      </c>
      <c r="D271" s="49" t="s">
        <v>32</v>
      </c>
      <c r="E271" s="41">
        <f t="shared" si="12"/>
        <v>1</v>
      </c>
      <c r="F271" s="44">
        <f t="shared" si="13"/>
        <v>55238.76</v>
      </c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>
        <v>55238.76</v>
      </c>
      <c r="R271" s="26"/>
      <c r="S271" s="26"/>
      <c r="T271" s="26"/>
      <c r="U271" s="26"/>
      <c r="V271" s="26"/>
      <c r="W271" s="26"/>
      <c r="X271" s="26"/>
      <c r="Y271" s="47"/>
      <c r="Z271" s="49"/>
    </row>
    <row r="272" spans="1:26" s="27" customFormat="1" ht="11.25">
      <c r="A272" s="45">
        <f t="shared" si="14"/>
        <v>271</v>
      </c>
      <c r="B272" s="50" t="s">
        <v>833</v>
      </c>
      <c r="C272" s="41">
        <v>20</v>
      </c>
      <c r="D272" s="49" t="s">
        <v>27</v>
      </c>
      <c r="E272" s="41">
        <f t="shared" si="12"/>
        <v>2</v>
      </c>
      <c r="F272" s="44">
        <f t="shared" si="13"/>
        <v>35490</v>
      </c>
      <c r="G272" s="26"/>
      <c r="H272" s="26">
        <v>27490</v>
      </c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>
        <v>8000</v>
      </c>
      <c r="V272" s="26"/>
      <c r="W272" s="26"/>
      <c r="X272" s="26"/>
      <c r="Y272" s="47"/>
      <c r="Z272" s="49"/>
    </row>
    <row r="273" spans="1:26" s="27" customFormat="1" ht="11.25">
      <c r="A273" s="45">
        <f t="shared" si="14"/>
        <v>272</v>
      </c>
      <c r="B273" s="46" t="s">
        <v>749</v>
      </c>
      <c r="C273" s="41">
        <v>19</v>
      </c>
      <c r="D273" s="49" t="s">
        <v>27</v>
      </c>
      <c r="E273" s="41">
        <f t="shared" si="12"/>
        <v>1</v>
      </c>
      <c r="F273" s="44">
        <f t="shared" si="13"/>
        <v>1000</v>
      </c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47">
        <v>1000</v>
      </c>
      <c r="Z273" s="48"/>
    </row>
    <row r="274" spans="1:26" s="27" customFormat="1" ht="11.25">
      <c r="A274" s="45">
        <f t="shared" si="14"/>
        <v>273</v>
      </c>
      <c r="B274" s="46" t="s">
        <v>224</v>
      </c>
      <c r="C274" s="41">
        <v>19</v>
      </c>
      <c r="D274" s="49" t="s">
        <v>27</v>
      </c>
      <c r="E274" s="41">
        <f t="shared" si="12"/>
        <v>1</v>
      </c>
      <c r="F274" s="44">
        <f t="shared" si="13"/>
        <v>9000</v>
      </c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47">
        <v>9000</v>
      </c>
      <c r="Z274" s="48"/>
    </row>
    <row r="275" spans="1:26" s="27" customFormat="1" ht="11.25">
      <c r="A275" s="45">
        <f t="shared" si="14"/>
        <v>274</v>
      </c>
      <c r="B275" s="46" t="s">
        <v>225</v>
      </c>
      <c r="C275" s="41">
        <v>20</v>
      </c>
      <c r="D275" s="49" t="s">
        <v>27</v>
      </c>
      <c r="E275" s="41">
        <f t="shared" si="12"/>
        <v>1</v>
      </c>
      <c r="F275" s="44">
        <f t="shared" si="13"/>
        <v>9500</v>
      </c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47">
        <v>9500</v>
      </c>
      <c r="Z275" s="48"/>
    </row>
    <row r="276" spans="1:26" s="27" customFormat="1" ht="11.25">
      <c r="A276" s="45">
        <f t="shared" si="14"/>
        <v>275</v>
      </c>
      <c r="B276" s="50" t="s">
        <v>750</v>
      </c>
      <c r="C276" s="41">
        <v>14</v>
      </c>
      <c r="D276" s="49" t="s">
        <v>27</v>
      </c>
      <c r="E276" s="41">
        <f t="shared" si="12"/>
        <v>1</v>
      </c>
      <c r="F276" s="44">
        <f t="shared" si="13"/>
        <v>4000</v>
      </c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47">
        <v>4000</v>
      </c>
      <c r="Z276" s="48"/>
    </row>
    <row r="277" spans="1:26" s="27" customFormat="1" ht="11.25">
      <c r="A277" s="45">
        <f t="shared" si="14"/>
        <v>276</v>
      </c>
      <c r="B277" s="46" t="s">
        <v>226</v>
      </c>
      <c r="C277" s="41">
        <v>16</v>
      </c>
      <c r="D277" s="49" t="s">
        <v>27</v>
      </c>
      <c r="E277" s="41">
        <f t="shared" si="12"/>
        <v>1</v>
      </c>
      <c r="F277" s="44">
        <f t="shared" si="13"/>
        <v>21230</v>
      </c>
      <c r="G277" s="26"/>
      <c r="H277" s="26"/>
      <c r="I277" s="26"/>
      <c r="J277" s="26"/>
      <c r="K277" s="26"/>
      <c r="L277" s="26"/>
      <c r="M277" s="26">
        <v>21230</v>
      </c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47"/>
      <c r="Z277" s="48"/>
    </row>
    <row r="278" spans="1:26" s="27" customFormat="1" ht="11.25">
      <c r="A278" s="45">
        <f t="shared" si="14"/>
        <v>277</v>
      </c>
      <c r="B278" s="46" t="s">
        <v>227</v>
      </c>
      <c r="C278" s="41">
        <v>20</v>
      </c>
      <c r="D278" s="49" t="s">
        <v>27</v>
      </c>
      <c r="E278" s="41">
        <f t="shared" si="12"/>
        <v>1</v>
      </c>
      <c r="F278" s="44">
        <f t="shared" si="13"/>
        <v>5000</v>
      </c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47">
        <v>5000</v>
      </c>
      <c r="Z278" s="48"/>
    </row>
    <row r="279" spans="1:26" s="27" customFormat="1" ht="11.25">
      <c r="A279" s="45">
        <f t="shared" si="14"/>
        <v>278</v>
      </c>
      <c r="B279" s="46" t="s">
        <v>228</v>
      </c>
      <c r="C279" s="41">
        <v>20</v>
      </c>
      <c r="D279" s="49" t="s">
        <v>27</v>
      </c>
      <c r="E279" s="41">
        <f t="shared" si="12"/>
        <v>2</v>
      </c>
      <c r="F279" s="44">
        <f t="shared" si="13"/>
        <v>193775</v>
      </c>
      <c r="G279" s="26"/>
      <c r="H279" s="26"/>
      <c r="I279" s="26"/>
      <c r="J279" s="26"/>
      <c r="K279" s="26"/>
      <c r="L279" s="26"/>
      <c r="M279" s="26"/>
      <c r="N279" s="26"/>
      <c r="O279" s="26"/>
      <c r="P279" s="47">
        <v>38000</v>
      </c>
      <c r="Q279" s="26"/>
      <c r="R279" s="26"/>
      <c r="S279" s="26"/>
      <c r="T279" s="26"/>
      <c r="U279" s="26"/>
      <c r="V279" s="26"/>
      <c r="W279" s="26"/>
      <c r="X279" s="26"/>
      <c r="Y279" s="47">
        <v>155775</v>
      </c>
      <c r="Z279" s="48"/>
    </row>
    <row r="280" spans="1:26" s="27" customFormat="1" ht="11.25">
      <c r="A280" s="45">
        <f t="shared" si="14"/>
        <v>279</v>
      </c>
      <c r="B280" s="46" t="s">
        <v>229</v>
      </c>
      <c r="C280" s="41">
        <v>20</v>
      </c>
      <c r="D280" s="49" t="s">
        <v>27</v>
      </c>
      <c r="E280" s="41">
        <f t="shared" si="12"/>
        <v>1</v>
      </c>
      <c r="F280" s="44">
        <f t="shared" si="13"/>
        <v>23000</v>
      </c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47">
        <v>23000</v>
      </c>
      <c r="Z280" s="48"/>
    </row>
    <row r="281" spans="1:26" s="27" customFormat="1" ht="11.25">
      <c r="A281" s="45">
        <f t="shared" si="14"/>
        <v>280</v>
      </c>
      <c r="B281" s="46" t="s">
        <v>230</v>
      </c>
      <c r="C281" s="41">
        <v>27</v>
      </c>
      <c r="D281" s="49" t="s">
        <v>27</v>
      </c>
      <c r="E281" s="41">
        <f t="shared" si="12"/>
        <v>1</v>
      </c>
      <c r="F281" s="44">
        <f t="shared" si="13"/>
        <v>93970</v>
      </c>
      <c r="G281" s="26"/>
      <c r="H281" s="26"/>
      <c r="I281" s="26"/>
      <c r="J281" s="26"/>
      <c r="K281" s="26"/>
      <c r="L281" s="26"/>
      <c r="M281" s="26">
        <v>93970</v>
      </c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47"/>
      <c r="Z281" s="48"/>
    </row>
    <row r="282" spans="1:26" s="27" customFormat="1" ht="11.25">
      <c r="A282" s="45">
        <f t="shared" si="14"/>
        <v>281</v>
      </c>
      <c r="B282" s="46" t="s">
        <v>231</v>
      </c>
      <c r="C282" s="41">
        <v>19</v>
      </c>
      <c r="D282" s="49" t="s">
        <v>27</v>
      </c>
      <c r="E282" s="41">
        <f t="shared" si="12"/>
        <v>1</v>
      </c>
      <c r="F282" s="44">
        <f t="shared" si="13"/>
        <v>12735</v>
      </c>
      <c r="G282" s="26"/>
      <c r="H282" s="26"/>
      <c r="I282" s="26"/>
      <c r="J282" s="26"/>
      <c r="K282" s="26"/>
      <c r="L282" s="26"/>
      <c r="M282" s="26">
        <v>12735</v>
      </c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47"/>
      <c r="Z282" s="48"/>
    </row>
    <row r="283" spans="1:26" s="27" customFormat="1" ht="22.5">
      <c r="A283" s="45">
        <f t="shared" si="14"/>
        <v>282</v>
      </c>
      <c r="B283" s="46" t="s">
        <v>659</v>
      </c>
      <c r="C283" s="41">
        <v>20</v>
      </c>
      <c r="D283" s="49" t="s">
        <v>27</v>
      </c>
      <c r="E283" s="41">
        <f t="shared" si="12"/>
        <v>1</v>
      </c>
      <c r="F283" s="44">
        <f t="shared" si="13"/>
        <v>494190</v>
      </c>
      <c r="G283" s="26"/>
      <c r="H283" s="26"/>
      <c r="I283" s="26"/>
      <c r="J283" s="26">
        <v>494190</v>
      </c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47"/>
      <c r="Z283" s="48"/>
    </row>
    <row r="284" spans="1:26" s="27" customFormat="1" ht="11.25">
      <c r="A284" s="45">
        <f t="shared" si="14"/>
        <v>283</v>
      </c>
      <c r="B284" s="46" t="s">
        <v>232</v>
      </c>
      <c r="C284" s="41">
        <v>27</v>
      </c>
      <c r="D284" s="49" t="s">
        <v>25</v>
      </c>
      <c r="E284" s="41">
        <f t="shared" si="12"/>
        <v>2</v>
      </c>
      <c r="F284" s="44">
        <f t="shared" si="13"/>
        <v>107934.76000000001</v>
      </c>
      <c r="G284" s="26"/>
      <c r="H284" s="26">
        <v>52696</v>
      </c>
      <c r="I284" s="26"/>
      <c r="J284" s="26"/>
      <c r="K284" s="26"/>
      <c r="L284" s="26"/>
      <c r="M284" s="26"/>
      <c r="N284" s="26"/>
      <c r="O284" s="26"/>
      <c r="P284" s="26"/>
      <c r="Q284" s="26">
        <v>55238.76</v>
      </c>
      <c r="R284" s="26"/>
      <c r="S284" s="26"/>
      <c r="T284" s="26"/>
      <c r="U284" s="26"/>
      <c r="V284" s="26"/>
      <c r="W284" s="26"/>
      <c r="X284" s="26"/>
      <c r="Y284" s="47"/>
      <c r="Z284" s="48"/>
    </row>
    <row r="285" spans="1:26" s="27" customFormat="1" ht="11.25">
      <c r="A285" s="45">
        <f t="shared" si="14"/>
        <v>284</v>
      </c>
      <c r="B285" s="46" t="s">
        <v>841</v>
      </c>
      <c r="C285" s="41">
        <v>12</v>
      </c>
      <c r="D285" s="49" t="s">
        <v>25</v>
      </c>
      <c r="E285" s="41">
        <f t="shared" si="12"/>
        <v>1</v>
      </c>
      <c r="F285" s="44">
        <f t="shared" si="13"/>
        <v>10000</v>
      </c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>
        <v>10000</v>
      </c>
      <c r="S285" s="26"/>
      <c r="T285" s="26"/>
      <c r="U285" s="26"/>
      <c r="V285" s="26"/>
      <c r="W285" s="26"/>
      <c r="X285" s="26"/>
      <c r="Y285" s="47"/>
      <c r="Z285" s="49"/>
    </row>
    <row r="286" spans="1:26" s="27" customFormat="1" ht="11.25">
      <c r="A286" s="45">
        <f t="shared" si="14"/>
        <v>285</v>
      </c>
      <c r="B286" s="46" t="s">
        <v>233</v>
      </c>
      <c r="C286" s="41">
        <v>20</v>
      </c>
      <c r="D286" s="49" t="s">
        <v>27</v>
      </c>
      <c r="E286" s="41">
        <f t="shared" si="12"/>
        <v>1</v>
      </c>
      <c r="F286" s="44">
        <f t="shared" si="13"/>
        <v>545170</v>
      </c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>
        <v>545170</v>
      </c>
      <c r="Y286" s="47"/>
      <c r="Z286" s="48"/>
    </row>
    <row r="287" spans="1:26" s="27" customFormat="1" ht="11.25">
      <c r="A287" s="45">
        <f t="shared" si="14"/>
        <v>286</v>
      </c>
      <c r="B287" s="46" t="s">
        <v>837</v>
      </c>
      <c r="C287" s="41">
        <v>7</v>
      </c>
      <c r="D287" s="49" t="s">
        <v>32</v>
      </c>
      <c r="E287" s="41">
        <f t="shared" si="12"/>
        <v>1</v>
      </c>
      <c r="F287" s="44">
        <f t="shared" si="13"/>
        <v>20840</v>
      </c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>
        <v>20840</v>
      </c>
      <c r="W287" s="26"/>
      <c r="X287" s="26"/>
      <c r="Y287" s="47"/>
      <c r="Z287" s="48"/>
    </row>
    <row r="288" spans="1:26" s="27" customFormat="1" ht="22.5">
      <c r="A288" s="45">
        <f t="shared" si="14"/>
        <v>287</v>
      </c>
      <c r="B288" s="46" t="s">
        <v>234</v>
      </c>
      <c r="C288" s="41">
        <v>17</v>
      </c>
      <c r="D288" s="49" t="s">
        <v>25</v>
      </c>
      <c r="E288" s="41">
        <f t="shared" si="12"/>
        <v>1</v>
      </c>
      <c r="F288" s="44">
        <f t="shared" si="13"/>
        <v>12240</v>
      </c>
      <c r="G288" s="26"/>
      <c r="H288" s="26"/>
      <c r="I288" s="26"/>
      <c r="J288" s="26"/>
      <c r="K288" s="26"/>
      <c r="L288" s="26"/>
      <c r="M288" s="26">
        <v>12240</v>
      </c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47"/>
      <c r="Z288" s="49"/>
    </row>
    <row r="289" spans="1:26" s="27" customFormat="1" ht="11.25">
      <c r="A289" s="45">
        <f t="shared" si="14"/>
        <v>288</v>
      </c>
      <c r="B289" s="50" t="s">
        <v>235</v>
      </c>
      <c r="C289" s="41">
        <v>26</v>
      </c>
      <c r="D289" s="49" t="s">
        <v>27</v>
      </c>
      <c r="E289" s="41">
        <f t="shared" si="12"/>
        <v>4</v>
      </c>
      <c r="F289" s="44">
        <f t="shared" si="13"/>
        <v>276671.74</v>
      </c>
      <c r="G289" s="26"/>
      <c r="H289" s="26"/>
      <c r="I289" s="26"/>
      <c r="J289" s="26"/>
      <c r="K289" s="26"/>
      <c r="L289" s="26"/>
      <c r="M289" s="26">
        <v>57120</v>
      </c>
      <c r="N289" s="26"/>
      <c r="O289" s="26">
        <v>14565</v>
      </c>
      <c r="P289" s="26"/>
      <c r="Q289" s="26">
        <v>196986.74</v>
      </c>
      <c r="R289" s="26"/>
      <c r="S289" s="26"/>
      <c r="T289" s="26"/>
      <c r="U289" s="26"/>
      <c r="V289" s="26"/>
      <c r="W289" s="26"/>
      <c r="X289" s="26"/>
      <c r="Y289" s="47">
        <v>8000</v>
      </c>
      <c r="Z289" s="48"/>
    </row>
    <row r="290" spans="1:26" s="27" customFormat="1" ht="11.25">
      <c r="A290" s="45">
        <f t="shared" si="14"/>
        <v>289</v>
      </c>
      <c r="B290" s="46" t="s">
        <v>236</v>
      </c>
      <c r="C290" s="41">
        <v>18</v>
      </c>
      <c r="D290" s="49" t="s">
        <v>27</v>
      </c>
      <c r="E290" s="41">
        <f t="shared" si="12"/>
        <v>1</v>
      </c>
      <c r="F290" s="44">
        <f t="shared" si="13"/>
        <v>191176</v>
      </c>
      <c r="G290" s="26"/>
      <c r="H290" s="26"/>
      <c r="I290" s="26"/>
      <c r="J290" s="26"/>
      <c r="K290" s="26"/>
      <c r="L290" s="26"/>
      <c r="M290" s="26">
        <v>191176</v>
      </c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47"/>
      <c r="Z290" s="48"/>
    </row>
    <row r="291" spans="1:26" s="27" customFormat="1" ht="11.25">
      <c r="A291" s="45">
        <f t="shared" si="14"/>
        <v>290</v>
      </c>
      <c r="B291" s="46" t="s">
        <v>237</v>
      </c>
      <c r="C291" s="41">
        <v>25</v>
      </c>
      <c r="D291" s="49" t="s">
        <v>27</v>
      </c>
      <c r="E291" s="41">
        <f t="shared" si="12"/>
        <v>2</v>
      </c>
      <c r="F291" s="44">
        <f t="shared" si="13"/>
        <v>13875</v>
      </c>
      <c r="G291" s="26"/>
      <c r="H291" s="26"/>
      <c r="I291" s="26"/>
      <c r="J291" s="26"/>
      <c r="K291" s="26"/>
      <c r="L291" s="26"/>
      <c r="M291" s="26">
        <v>12875</v>
      </c>
      <c r="N291" s="26"/>
      <c r="O291" s="26"/>
      <c r="P291" s="26"/>
      <c r="Q291" s="26"/>
      <c r="R291" s="26"/>
      <c r="S291" s="26"/>
      <c r="T291" s="26"/>
      <c r="U291" s="26">
        <v>1000</v>
      </c>
      <c r="V291" s="26"/>
      <c r="W291" s="26"/>
      <c r="X291" s="26"/>
      <c r="Y291" s="47"/>
      <c r="Z291" s="48"/>
    </row>
    <row r="292" spans="1:26" s="27" customFormat="1" ht="11.25">
      <c r="A292" s="45">
        <f t="shared" si="14"/>
        <v>291</v>
      </c>
      <c r="B292" s="46" t="s">
        <v>238</v>
      </c>
      <c r="C292" s="41">
        <v>12</v>
      </c>
      <c r="D292" s="49" t="s">
        <v>25</v>
      </c>
      <c r="E292" s="41">
        <f t="shared" si="12"/>
        <v>1</v>
      </c>
      <c r="F292" s="44">
        <f t="shared" si="13"/>
        <v>92495</v>
      </c>
      <c r="G292" s="26"/>
      <c r="H292" s="26"/>
      <c r="I292" s="26"/>
      <c r="J292" s="26"/>
      <c r="K292" s="26"/>
      <c r="L292" s="26"/>
      <c r="M292" s="26">
        <v>92495</v>
      </c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47"/>
      <c r="Z292" s="48"/>
    </row>
    <row r="293" spans="1:26" s="27" customFormat="1" ht="11.25">
      <c r="A293" s="45">
        <f t="shared" si="14"/>
        <v>292</v>
      </c>
      <c r="B293" s="50" t="s">
        <v>239</v>
      </c>
      <c r="C293" s="41">
        <v>18</v>
      </c>
      <c r="D293" s="49" t="s">
        <v>27</v>
      </c>
      <c r="E293" s="41">
        <f t="shared" si="12"/>
        <v>1</v>
      </c>
      <c r="F293" s="44">
        <f t="shared" si="13"/>
        <v>3075</v>
      </c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47">
        <v>3075</v>
      </c>
      <c r="Z293" s="48"/>
    </row>
    <row r="294" spans="1:26" s="27" customFormat="1" ht="22.5">
      <c r="A294" s="45">
        <f t="shared" si="14"/>
        <v>293</v>
      </c>
      <c r="B294" s="46" t="s">
        <v>240</v>
      </c>
      <c r="C294" s="41">
        <v>20</v>
      </c>
      <c r="D294" s="49" t="s">
        <v>27</v>
      </c>
      <c r="E294" s="41">
        <f t="shared" si="12"/>
        <v>1</v>
      </c>
      <c r="F294" s="44">
        <f t="shared" si="13"/>
        <v>3500</v>
      </c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47">
        <v>3500</v>
      </c>
      <c r="Z294" s="48"/>
    </row>
    <row r="295" spans="1:26" s="27" customFormat="1" ht="11.25">
      <c r="A295" s="45">
        <f t="shared" si="14"/>
        <v>294</v>
      </c>
      <c r="B295" s="46" t="s">
        <v>706</v>
      </c>
      <c r="C295" s="41">
        <v>1</v>
      </c>
      <c r="D295" s="49" t="s">
        <v>25</v>
      </c>
      <c r="E295" s="41">
        <f t="shared" si="12"/>
        <v>1</v>
      </c>
      <c r="F295" s="44">
        <f t="shared" si="13"/>
        <v>4500</v>
      </c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47">
        <v>4500</v>
      </c>
      <c r="Z295" s="48"/>
    </row>
    <row r="296" spans="1:26" s="27" customFormat="1" ht="11.25">
      <c r="A296" s="45">
        <f t="shared" si="14"/>
        <v>295</v>
      </c>
      <c r="B296" s="46" t="s">
        <v>241</v>
      </c>
      <c r="C296" s="41">
        <v>6</v>
      </c>
      <c r="D296" s="49" t="s">
        <v>32</v>
      </c>
      <c r="E296" s="41">
        <f t="shared" si="12"/>
        <v>1</v>
      </c>
      <c r="F296" s="44">
        <f t="shared" si="13"/>
        <v>26015</v>
      </c>
      <c r="G296" s="26"/>
      <c r="H296" s="26"/>
      <c r="I296" s="26"/>
      <c r="J296" s="26"/>
      <c r="K296" s="26"/>
      <c r="L296" s="26"/>
      <c r="M296" s="26">
        <v>26015</v>
      </c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47"/>
      <c r="Z296" s="48"/>
    </row>
    <row r="297" spans="1:26" s="27" customFormat="1" ht="11.25">
      <c r="A297" s="45">
        <f t="shared" si="14"/>
        <v>296</v>
      </c>
      <c r="B297" s="46" t="s">
        <v>242</v>
      </c>
      <c r="C297" s="41">
        <v>28</v>
      </c>
      <c r="D297" s="49" t="s">
        <v>25</v>
      </c>
      <c r="E297" s="41">
        <f t="shared" si="12"/>
        <v>1</v>
      </c>
      <c r="F297" s="44">
        <f t="shared" si="13"/>
        <v>55238.76</v>
      </c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>
        <v>55238.76</v>
      </c>
      <c r="R297" s="26"/>
      <c r="S297" s="26"/>
      <c r="T297" s="26"/>
      <c r="U297" s="26"/>
      <c r="V297" s="26"/>
      <c r="W297" s="26"/>
      <c r="X297" s="26"/>
      <c r="Y297" s="47"/>
      <c r="Z297" s="48"/>
    </row>
    <row r="298" spans="1:26" s="27" customFormat="1" ht="11.25">
      <c r="A298" s="45">
        <f t="shared" si="14"/>
        <v>297</v>
      </c>
      <c r="B298" s="46" t="s">
        <v>243</v>
      </c>
      <c r="C298" s="54">
        <v>14</v>
      </c>
      <c r="D298" s="49" t="s">
        <v>27</v>
      </c>
      <c r="E298" s="41">
        <f t="shared" si="12"/>
        <v>1</v>
      </c>
      <c r="F298" s="44">
        <f t="shared" si="13"/>
        <v>4500</v>
      </c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47">
        <v>4500</v>
      </c>
      <c r="Z298" s="48"/>
    </row>
    <row r="299" spans="1:26" s="27" customFormat="1" ht="11.25">
      <c r="A299" s="45">
        <f t="shared" si="14"/>
        <v>298</v>
      </c>
      <c r="B299" s="46" t="s">
        <v>244</v>
      </c>
      <c r="C299" s="41">
        <v>28</v>
      </c>
      <c r="D299" s="49" t="s">
        <v>27</v>
      </c>
      <c r="E299" s="41">
        <f t="shared" si="12"/>
        <v>1</v>
      </c>
      <c r="F299" s="44">
        <f t="shared" si="13"/>
        <v>15300</v>
      </c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>
        <v>15300</v>
      </c>
      <c r="U299" s="26"/>
      <c r="V299" s="26"/>
      <c r="W299" s="26"/>
      <c r="X299" s="26"/>
      <c r="Y299" s="47"/>
      <c r="Z299" s="48"/>
    </row>
    <row r="300" spans="1:27" s="30" customFormat="1" ht="12.75" customHeight="1">
      <c r="A300" s="45">
        <f t="shared" si="14"/>
        <v>299</v>
      </c>
      <c r="B300" s="46" t="s">
        <v>245</v>
      </c>
      <c r="C300" s="41">
        <v>21</v>
      </c>
      <c r="D300" s="49" t="s">
        <v>27</v>
      </c>
      <c r="E300" s="41">
        <f t="shared" si="12"/>
        <v>1</v>
      </c>
      <c r="F300" s="44">
        <f t="shared" si="13"/>
        <v>72000</v>
      </c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47">
        <v>72000</v>
      </c>
      <c r="Z300" s="48"/>
      <c r="AA300" s="27"/>
    </row>
    <row r="301" spans="1:26" s="27" customFormat="1" ht="11.25">
      <c r="A301" s="45">
        <f t="shared" si="14"/>
        <v>300</v>
      </c>
      <c r="B301" s="50" t="s">
        <v>246</v>
      </c>
      <c r="C301" s="41">
        <v>20</v>
      </c>
      <c r="D301" s="49" t="s">
        <v>27</v>
      </c>
      <c r="E301" s="41">
        <f t="shared" si="12"/>
        <v>2</v>
      </c>
      <c r="F301" s="44">
        <f t="shared" si="13"/>
        <v>71000</v>
      </c>
      <c r="G301" s="26"/>
      <c r="H301" s="26"/>
      <c r="I301" s="26">
        <v>30000</v>
      </c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>
        <v>41000</v>
      </c>
      <c r="W301" s="26"/>
      <c r="X301" s="26"/>
      <c r="Y301" s="47"/>
      <c r="Z301" s="48"/>
    </row>
    <row r="302" spans="1:26" s="27" customFormat="1" ht="11.25">
      <c r="A302" s="45">
        <f t="shared" si="14"/>
        <v>301</v>
      </c>
      <c r="B302" s="46" t="s">
        <v>247</v>
      </c>
      <c r="C302" s="41">
        <v>20</v>
      </c>
      <c r="D302" s="49" t="s">
        <v>27</v>
      </c>
      <c r="E302" s="41">
        <f t="shared" si="12"/>
        <v>1</v>
      </c>
      <c r="F302" s="44">
        <f t="shared" si="13"/>
        <v>11000</v>
      </c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47">
        <v>11000</v>
      </c>
      <c r="Z302" s="49"/>
    </row>
    <row r="303" spans="1:26" s="27" customFormat="1" ht="11.25">
      <c r="A303" s="45">
        <f t="shared" si="14"/>
        <v>302</v>
      </c>
      <c r="B303" s="46" t="s">
        <v>248</v>
      </c>
      <c r="C303" s="41">
        <v>20</v>
      </c>
      <c r="D303" s="49" t="s">
        <v>27</v>
      </c>
      <c r="E303" s="41">
        <f t="shared" si="12"/>
        <v>1</v>
      </c>
      <c r="F303" s="44">
        <f t="shared" si="13"/>
        <v>15000</v>
      </c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47">
        <v>15000</v>
      </c>
      <c r="Z303" s="48"/>
    </row>
    <row r="304" spans="1:26" s="27" customFormat="1" ht="11.25">
      <c r="A304" s="45">
        <f t="shared" si="14"/>
        <v>303</v>
      </c>
      <c r="B304" s="46" t="s">
        <v>860</v>
      </c>
      <c r="C304" s="41">
        <v>18</v>
      </c>
      <c r="D304" s="49" t="s">
        <v>27</v>
      </c>
      <c r="E304" s="41">
        <f t="shared" si="12"/>
        <v>1</v>
      </c>
      <c r="F304" s="44">
        <f t="shared" si="13"/>
        <v>2000</v>
      </c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47">
        <v>2000</v>
      </c>
      <c r="Z304" s="48"/>
    </row>
    <row r="305" spans="1:26" s="27" customFormat="1" ht="22.5">
      <c r="A305" s="45">
        <f t="shared" si="14"/>
        <v>304</v>
      </c>
      <c r="B305" s="46" t="s">
        <v>793</v>
      </c>
      <c r="C305" s="41">
        <v>13</v>
      </c>
      <c r="D305" s="49" t="s">
        <v>32</v>
      </c>
      <c r="E305" s="41">
        <f t="shared" si="12"/>
        <v>1</v>
      </c>
      <c r="F305" s="44">
        <f t="shared" si="13"/>
        <v>5000</v>
      </c>
      <c r="G305" s="26"/>
      <c r="H305" s="26"/>
      <c r="I305" s="26"/>
      <c r="J305" s="26"/>
      <c r="K305" s="26"/>
      <c r="L305" s="26">
        <v>5000</v>
      </c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47"/>
      <c r="Z305" s="48"/>
    </row>
    <row r="306" spans="1:26" s="27" customFormat="1" ht="11.25">
      <c r="A306" s="45">
        <f t="shared" si="14"/>
        <v>305</v>
      </c>
      <c r="B306" s="46" t="s">
        <v>249</v>
      </c>
      <c r="C306" s="41">
        <v>20</v>
      </c>
      <c r="D306" s="49" t="s">
        <v>27</v>
      </c>
      <c r="E306" s="41">
        <f t="shared" si="12"/>
        <v>1</v>
      </c>
      <c r="F306" s="44">
        <f t="shared" si="13"/>
        <v>8000</v>
      </c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47">
        <v>8000</v>
      </c>
      <c r="Z306" s="48"/>
    </row>
    <row r="307" spans="1:26" s="27" customFormat="1" ht="11.25">
      <c r="A307" s="45">
        <f t="shared" si="14"/>
        <v>306</v>
      </c>
      <c r="B307" s="46" t="s">
        <v>250</v>
      </c>
      <c r="C307" s="41">
        <v>20</v>
      </c>
      <c r="D307" s="49" t="s">
        <v>27</v>
      </c>
      <c r="E307" s="41">
        <f t="shared" si="12"/>
        <v>1</v>
      </c>
      <c r="F307" s="44">
        <f t="shared" si="13"/>
        <v>68000</v>
      </c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47">
        <v>68000</v>
      </c>
      <c r="Z307" s="48"/>
    </row>
    <row r="308" spans="1:26" s="27" customFormat="1" ht="11.25">
      <c r="A308" s="45">
        <f t="shared" si="14"/>
        <v>307</v>
      </c>
      <c r="B308" s="46" t="s">
        <v>751</v>
      </c>
      <c r="C308" s="41">
        <v>27</v>
      </c>
      <c r="D308" s="49" t="s">
        <v>27</v>
      </c>
      <c r="E308" s="41">
        <f t="shared" si="12"/>
        <v>1</v>
      </c>
      <c r="F308" s="44">
        <f t="shared" si="13"/>
        <v>6000</v>
      </c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47">
        <v>6000</v>
      </c>
      <c r="Z308" s="48"/>
    </row>
    <row r="309" spans="1:26" s="27" customFormat="1" ht="11.25">
      <c r="A309" s="45">
        <f t="shared" si="14"/>
        <v>308</v>
      </c>
      <c r="B309" s="50" t="s">
        <v>655</v>
      </c>
      <c r="C309" s="41">
        <v>27</v>
      </c>
      <c r="D309" s="49" t="s">
        <v>27</v>
      </c>
      <c r="E309" s="41">
        <f t="shared" si="12"/>
        <v>1</v>
      </c>
      <c r="F309" s="44">
        <f t="shared" si="13"/>
        <v>135980</v>
      </c>
      <c r="G309" s="26"/>
      <c r="H309" s="26"/>
      <c r="I309" s="26"/>
      <c r="J309" s="26">
        <v>135980</v>
      </c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47"/>
      <c r="Z309" s="48"/>
    </row>
    <row r="310" spans="1:26" s="27" customFormat="1" ht="11.25">
      <c r="A310" s="45">
        <f t="shared" si="14"/>
        <v>309</v>
      </c>
      <c r="B310" s="50" t="s">
        <v>251</v>
      </c>
      <c r="C310" s="41">
        <v>6</v>
      </c>
      <c r="D310" s="49" t="s">
        <v>27</v>
      </c>
      <c r="E310" s="41">
        <f t="shared" si="12"/>
        <v>1</v>
      </c>
      <c r="F310" s="44">
        <f t="shared" si="13"/>
        <v>21230</v>
      </c>
      <c r="G310" s="26"/>
      <c r="H310" s="26"/>
      <c r="I310" s="26"/>
      <c r="J310" s="26"/>
      <c r="K310" s="26"/>
      <c r="L310" s="26"/>
      <c r="M310" s="26">
        <v>21230</v>
      </c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47"/>
      <c r="Z310" s="48"/>
    </row>
    <row r="311" spans="1:26" s="27" customFormat="1" ht="11.25">
      <c r="A311" s="45">
        <f t="shared" si="14"/>
        <v>310</v>
      </c>
      <c r="B311" s="46" t="s">
        <v>252</v>
      </c>
      <c r="C311" s="41">
        <v>28</v>
      </c>
      <c r="D311" s="49" t="s">
        <v>27</v>
      </c>
      <c r="E311" s="41">
        <f t="shared" si="12"/>
        <v>1</v>
      </c>
      <c r="F311" s="44">
        <f t="shared" si="13"/>
        <v>5000</v>
      </c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47">
        <v>5000</v>
      </c>
      <c r="Z311" s="49"/>
    </row>
    <row r="312" spans="1:26" s="27" customFormat="1" ht="11.25">
      <c r="A312" s="45">
        <f t="shared" si="14"/>
        <v>311</v>
      </c>
      <c r="B312" s="46" t="s">
        <v>253</v>
      </c>
      <c r="C312" s="41">
        <v>11</v>
      </c>
      <c r="D312" s="49" t="s">
        <v>25</v>
      </c>
      <c r="E312" s="41">
        <f t="shared" si="12"/>
        <v>1</v>
      </c>
      <c r="F312" s="44">
        <f t="shared" si="13"/>
        <v>80455</v>
      </c>
      <c r="G312" s="26"/>
      <c r="H312" s="26"/>
      <c r="I312" s="26"/>
      <c r="J312" s="26"/>
      <c r="K312" s="26"/>
      <c r="L312" s="26"/>
      <c r="M312" s="26">
        <v>80455</v>
      </c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47"/>
      <c r="Z312" s="48"/>
    </row>
    <row r="313" spans="1:26" s="27" customFormat="1" ht="22.5">
      <c r="A313" s="45">
        <f t="shared" si="14"/>
        <v>312</v>
      </c>
      <c r="B313" s="46" t="s">
        <v>842</v>
      </c>
      <c r="C313" s="41">
        <v>1</v>
      </c>
      <c r="D313" s="49" t="s">
        <v>32</v>
      </c>
      <c r="E313" s="41">
        <f t="shared" si="12"/>
        <v>1</v>
      </c>
      <c r="F313" s="44">
        <f t="shared" si="13"/>
        <v>10000</v>
      </c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>
        <v>10000</v>
      </c>
      <c r="S313" s="26"/>
      <c r="T313" s="26"/>
      <c r="U313" s="26"/>
      <c r="V313" s="26"/>
      <c r="W313" s="26"/>
      <c r="X313" s="26"/>
      <c r="Y313" s="47"/>
      <c r="Z313" s="48"/>
    </row>
    <row r="314" spans="1:26" s="27" customFormat="1" ht="11.25">
      <c r="A314" s="45">
        <f t="shared" si="14"/>
        <v>313</v>
      </c>
      <c r="B314" s="46" t="s">
        <v>254</v>
      </c>
      <c r="C314" s="54">
        <v>16</v>
      </c>
      <c r="D314" s="49" t="s">
        <v>32</v>
      </c>
      <c r="E314" s="41">
        <f t="shared" si="12"/>
        <v>1</v>
      </c>
      <c r="F314" s="44">
        <f t="shared" si="13"/>
        <v>4500</v>
      </c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>
        <v>4500</v>
      </c>
      <c r="V314" s="26"/>
      <c r="W314" s="26"/>
      <c r="X314" s="26"/>
      <c r="Y314" s="47"/>
      <c r="Z314" s="48"/>
    </row>
    <row r="315" spans="1:26" s="27" customFormat="1" ht="11.25">
      <c r="A315" s="45">
        <f t="shared" si="14"/>
        <v>314</v>
      </c>
      <c r="B315" s="46" t="s">
        <v>661</v>
      </c>
      <c r="C315" s="54">
        <v>28</v>
      </c>
      <c r="D315" s="49" t="s">
        <v>27</v>
      </c>
      <c r="E315" s="41">
        <f t="shared" si="12"/>
        <v>1</v>
      </c>
      <c r="F315" s="44">
        <f t="shared" si="13"/>
        <v>15000</v>
      </c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47"/>
      <c r="Z315" s="47">
        <v>15000</v>
      </c>
    </row>
    <row r="316" spans="1:26" s="27" customFormat="1" ht="11.25">
      <c r="A316" s="45">
        <f t="shared" si="14"/>
        <v>315</v>
      </c>
      <c r="B316" s="46" t="s">
        <v>255</v>
      </c>
      <c r="C316" s="41">
        <v>14</v>
      </c>
      <c r="D316" s="49" t="s">
        <v>27</v>
      </c>
      <c r="E316" s="41">
        <f t="shared" si="12"/>
        <v>1</v>
      </c>
      <c r="F316" s="44">
        <f t="shared" si="13"/>
        <v>24700</v>
      </c>
      <c r="G316" s="26"/>
      <c r="H316" s="26"/>
      <c r="I316" s="26">
        <v>24700</v>
      </c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47"/>
      <c r="Z316" s="48"/>
    </row>
    <row r="317" spans="1:26" s="27" customFormat="1" ht="11.25">
      <c r="A317" s="45">
        <f t="shared" si="14"/>
        <v>316</v>
      </c>
      <c r="B317" s="46" t="s">
        <v>256</v>
      </c>
      <c r="C317" s="41">
        <v>29</v>
      </c>
      <c r="D317" s="49" t="s">
        <v>27</v>
      </c>
      <c r="E317" s="41">
        <f t="shared" si="12"/>
        <v>1</v>
      </c>
      <c r="F317" s="44">
        <f t="shared" si="13"/>
        <v>38805</v>
      </c>
      <c r="G317" s="26"/>
      <c r="H317" s="26"/>
      <c r="I317" s="26"/>
      <c r="J317" s="26"/>
      <c r="K317" s="26"/>
      <c r="L317" s="26"/>
      <c r="M317" s="26">
        <v>38805</v>
      </c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47"/>
      <c r="Z317" s="48"/>
    </row>
    <row r="318" spans="1:26" s="27" customFormat="1" ht="11.25">
      <c r="A318" s="45">
        <f t="shared" si="14"/>
        <v>317</v>
      </c>
      <c r="B318" s="46" t="s">
        <v>257</v>
      </c>
      <c r="C318" s="41">
        <v>28</v>
      </c>
      <c r="D318" s="49" t="s">
        <v>32</v>
      </c>
      <c r="E318" s="41">
        <f t="shared" si="12"/>
        <v>1</v>
      </c>
      <c r="F318" s="44">
        <f t="shared" si="13"/>
        <v>14809</v>
      </c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>
        <v>14809</v>
      </c>
      <c r="V318" s="26"/>
      <c r="W318" s="26"/>
      <c r="X318" s="26"/>
      <c r="Y318" s="47"/>
      <c r="Z318" s="49"/>
    </row>
    <row r="319" spans="1:26" s="27" customFormat="1" ht="11.25">
      <c r="A319" s="45">
        <f t="shared" si="14"/>
        <v>318</v>
      </c>
      <c r="B319" s="46" t="s">
        <v>258</v>
      </c>
      <c r="C319" s="41">
        <v>14</v>
      </c>
      <c r="D319" s="49" t="s">
        <v>32</v>
      </c>
      <c r="E319" s="41">
        <f t="shared" si="12"/>
        <v>2</v>
      </c>
      <c r="F319" s="44">
        <f t="shared" si="13"/>
        <v>5700</v>
      </c>
      <c r="G319" s="26"/>
      <c r="H319" s="26"/>
      <c r="I319" s="26"/>
      <c r="J319" s="26"/>
      <c r="K319" s="26"/>
      <c r="L319" s="26">
        <v>2200</v>
      </c>
      <c r="M319" s="26"/>
      <c r="N319" s="26"/>
      <c r="O319" s="26"/>
      <c r="P319" s="26"/>
      <c r="Q319" s="26"/>
      <c r="R319" s="26"/>
      <c r="S319" s="26"/>
      <c r="T319" s="26"/>
      <c r="U319" s="26">
        <v>3500</v>
      </c>
      <c r="V319" s="26"/>
      <c r="W319" s="26"/>
      <c r="X319" s="26"/>
      <c r="Y319" s="47"/>
      <c r="Z319" s="49"/>
    </row>
    <row r="320" spans="1:26" s="27" customFormat="1" ht="11.25">
      <c r="A320" s="45">
        <f t="shared" si="14"/>
        <v>319</v>
      </c>
      <c r="B320" s="46" t="s">
        <v>753</v>
      </c>
      <c r="C320" s="41">
        <v>20</v>
      </c>
      <c r="D320" s="49" t="s">
        <v>32</v>
      </c>
      <c r="E320" s="41">
        <f t="shared" si="12"/>
        <v>1</v>
      </c>
      <c r="F320" s="44">
        <f t="shared" si="13"/>
        <v>9000</v>
      </c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47">
        <v>9000</v>
      </c>
      <c r="Z320" s="49"/>
    </row>
    <row r="321" spans="1:26" s="27" customFormat="1" ht="22.5">
      <c r="A321" s="45">
        <f t="shared" si="14"/>
        <v>320</v>
      </c>
      <c r="B321" s="55" t="s">
        <v>687</v>
      </c>
      <c r="C321" s="41">
        <v>24</v>
      </c>
      <c r="D321" s="49" t="s">
        <v>27</v>
      </c>
      <c r="E321" s="41">
        <f t="shared" si="12"/>
        <v>2</v>
      </c>
      <c r="F321" s="44">
        <f t="shared" si="13"/>
        <v>37107</v>
      </c>
      <c r="G321" s="26"/>
      <c r="H321" s="26">
        <v>6458</v>
      </c>
      <c r="I321" s="26"/>
      <c r="J321" s="26"/>
      <c r="K321" s="26"/>
      <c r="L321" s="26"/>
      <c r="M321" s="26"/>
      <c r="N321" s="51">
        <v>30649</v>
      </c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47"/>
      <c r="Z321" s="49"/>
    </row>
    <row r="322" spans="1:26" s="27" customFormat="1" ht="11.25">
      <c r="A322" s="45">
        <f t="shared" si="14"/>
        <v>321</v>
      </c>
      <c r="B322" s="55" t="s">
        <v>752</v>
      </c>
      <c r="C322" s="41">
        <v>20</v>
      </c>
      <c r="D322" s="49" t="s">
        <v>27</v>
      </c>
      <c r="E322" s="41">
        <f t="shared" si="12"/>
        <v>1</v>
      </c>
      <c r="F322" s="44">
        <f t="shared" si="13"/>
        <v>5500</v>
      </c>
      <c r="G322" s="26"/>
      <c r="H322" s="26"/>
      <c r="I322" s="26"/>
      <c r="J322" s="26"/>
      <c r="K322" s="26"/>
      <c r="L322" s="26"/>
      <c r="M322" s="26"/>
      <c r="N322" s="51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47">
        <v>5500</v>
      </c>
      <c r="Z322" s="49"/>
    </row>
    <row r="323" spans="1:26" s="27" customFormat="1" ht="11.25">
      <c r="A323" s="45">
        <f t="shared" si="14"/>
        <v>322</v>
      </c>
      <c r="B323" s="55" t="s">
        <v>843</v>
      </c>
      <c r="C323" s="41">
        <v>15</v>
      </c>
      <c r="D323" s="49" t="s">
        <v>25</v>
      </c>
      <c r="E323" s="41">
        <f t="shared" si="12"/>
        <v>1</v>
      </c>
      <c r="F323" s="44">
        <f t="shared" si="13"/>
        <v>9875</v>
      </c>
      <c r="G323" s="26"/>
      <c r="H323" s="26"/>
      <c r="I323" s="26"/>
      <c r="J323" s="26"/>
      <c r="K323" s="26"/>
      <c r="L323" s="26"/>
      <c r="M323" s="26"/>
      <c r="N323" s="51"/>
      <c r="O323" s="26"/>
      <c r="P323" s="26"/>
      <c r="Q323" s="26"/>
      <c r="R323" s="26">
        <v>9875</v>
      </c>
      <c r="S323" s="26"/>
      <c r="T323" s="26"/>
      <c r="U323" s="26"/>
      <c r="V323" s="26"/>
      <c r="W323" s="26"/>
      <c r="X323" s="26"/>
      <c r="Y323" s="47"/>
      <c r="Z323" s="49"/>
    </row>
    <row r="324" spans="1:26" s="27" customFormat="1" ht="11.25">
      <c r="A324" s="45">
        <f t="shared" si="14"/>
        <v>323</v>
      </c>
      <c r="B324" s="55" t="s">
        <v>754</v>
      </c>
      <c r="C324" s="41">
        <v>27</v>
      </c>
      <c r="D324" s="49" t="s">
        <v>27</v>
      </c>
      <c r="E324" s="41">
        <f aca="true" t="shared" si="15" ref="E324:E387">COUNT(G324:Z324)</f>
        <v>1</v>
      </c>
      <c r="F324" s="44">
        <f aca="true" t="shared" si="16" ref="F324:F387">SUM(G324:Z324)</f>
        <v>2000</v>
      </c>
      <c r="G324" s="26"/>
      <c r="H324" s="26"/>
      <c r="I324" s="26"/>
      <c r="J324" s="26"/>
      <c r="K324" s="26"/>
      <c r="L324" s="26"/>
      <c r="M324" s="26"/>
      <c r="N324" s="51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47">
        <v>2000</v>
      </c>
      <c r="Z324" s="49"/>
    </row>
    <row r="325" spans="1:26" s="27" customFormat="1" ht="11.25">
      <c r="A325" s="45">
        <f aca="true" t="shared" si="17" ref="A325:A388">SUM(A324+1)</f>
        <v>324</v>
      </c>
      <c r="B325" s="46" t="s">
        <v>259</v>
      </c>
      <c r="C325" s="41">
        <v>28</v>
      </c>
      <c r="D325" s="49" t="s">
        <v>27</v>
      </c>
      <c r="E325" s="41">
        <f t="shared" si="15"/>
        <v>1</v>
      </c>
      <c r="F325" s="44">
        <f t="shared" si="16"/>
        <v>28000</v>
      </c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47">
        <v>28000</v>
      </c>
      <c r="Z325" s="48"/>
    </row>
    <row r="326" spans="1:26" s="27" customFormat="1" ht="11.25">
      <c r="A326" s="45">
        <f t="shared" si="17"/>
        <v>325</v>
      </c>
      <c r="B326" s="50" t="s">
        <v>260</v>
      </c>
      <c r="C326" s="41">
        <v>20</v>
      </c>
      <c r="D326" s="49" t="s">
        <v>27</v>
      </c>
      <c r="E326" s="41">
        <f t="shared" si="15"/>
        <v>1</v>
      </c>
      <c r="F326" s="44">
        <f t="shared" si="16"/>
        <v>201775</v>
      </c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47">
        <v>201775</v>
      </c>
      <c r="Z326" s="49"/>
    </row>
    <row r="327" spans="1:26" s="27" customFormat="1" ht="11.25">
      <c r="A327" s="45">
        <f t="shared" si="17"/>
        <v>326</v>
      </c>
      <c r="B327" s="50" t="s">
        <v>261</v>
      </c>
      <c r="C327" s="41">
        <v>20</v>
      </c>
      <c r="D327" s="49" t="s">
        <v>32</v>
      </c>
      <c r="E327" s="41">
        <f t="shared" si="15"/>
        <v>2</v>
      </c>
      <c r="F327" s="44">
        <f t="shared" si="16"/>
        <v>94759</v>
      </c>
      <c r="G327" s="26"/>
      <c r="H327" s="26"/>
      <c r="I327" s="26"/>
      <c r="J327" s="26"/>
      <c r="K327" s="26"/>
      <c r="L327" s="26"/>
      <c r="M327" s="26">
        <v>63498</v>
      </c>
      <c r="N327" s="26">
        <v>31261</v>
      </c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47"/>
      <c r="Z327" s="49"/>
    </row>
    <row r="328" spans="1:26" s="27" customFormat="1" ht="11.25">
      <c r="A328" s="45">
        <f t="shared" si="17"/>
        <v>327</v>
      </c>
      <c r="B328" s="46" t="s">
        <v>755</v>
      </c>
      <c r="C328" s="41">
        <v>27</v>
      </c>
      <c r="D328" s="49" t="s">
        <v>27</v>
      </c>
      <c r="E328" s="41">
        <f t="shared" si="15"/>
        <v>1</v>
      </c>
      <c r="F328" s="44">
        <f t="shared" si="16"/>
        <v>2500</v>
      </c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47">
        <v>2500</v>
      </c>
      <c r="Z328" s="48"/>
    </row>
    <row r="329" spans="1:26" s="27" customFormat="1" ht="11.25">
      <c r="A329" s="45">
        <f t="shared" si="17"/>
        <v>328</v>
      </c>
      <c r="B329" s="46" t="s">
        <v>262</v>
      </c>
      <c r="C329" s="41">
        <v>21</v>
      </c>
      <c r="D329" s="49" t="s">
        <v>27</v>
      </c>
      <c r="E329" s="41">
        <f t="shared" si="15"/>
        <v>1</v>
      </c>
      <c r="F329" s="44">
        <f t="shared" si="16"/>
        <v>5000</v>
      </c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47">
        <v>5000</v>
      </c>
      <c r="Z329" s="48"/>
    </row>
    <row r="330" spans="1:26" s="27" customFormat="1" ht="11.25">
      <c r="A330" s="45">
        <f t="shared" si="17"/>
        <v>329</v>
      </c>
      <c r="B330" s="46" t="s">
        <v>263</v>
      </c>
      <c r="C330" s="41">
        <v>33</v>
      </c>
      <c r="D330" s="49" t="s">
        <v>32</v>
      </c>
      <c r="E330" s="41">
        <f t="shared" si="15"/>
        <v>2</v>
      </c>
      <c r="F330" s="44">
        <f t="shared" si="16"/>
        <v>42025</v>
      </c>
      <c r="G330" s="26"/>
      <c r="H330" s="26"/>
      <c r="I330" s="26"/>
      <c r="J330" s="26"/>
      <c r="K330" s="26"/>
      <c r="L330" s="26"/>
      <c r="M330" s="26">
        <v>36025</v>
      </c>
      <c r="N330" s="26"/>
      <c r="O330" s="26"/>
      <c r="P330" s="26"/>
      <c r="Q330" s="26"/>
      <c r="R330" s="26"/>
      <c r="S330" s="26"/>
      <c r="T330" s="26"/>
      <c r="U330" s="26">
        <v>6000</v>
      </c>
      <c r="V330" s="26"/>
      <c r="W330" s="26"/>
      <c r="X330" s="26"/>
      <c r="Y330" s="47"/>
      <c r="Z330" s="48"/>
    </row>
    <row r="331" spans="1:26" s="27" customFormat="1" ht="11.25">
      <c r="A331" s="45">
        <f t="shared" si="17"/>
        <v>330</v>
      </c>
      <c r="B331" s="50" t="s">
        <v>264</v>
      </c>
      <c r="C331" s="41">
        <v>27</v>
      </c>
      <c r="D331" s="49" t="s">
        <v>27</v>
      </c>
      <c r="E331" s="41">
        <f t="shared" si="15"/>
        <v>1</v>
      </c>
      <c r="F331" s="44">
        <f t="shared" si="16"/>
        <v>38455</v>
      </c>
      <c r="G331" s="26"/>
      <c r="H331" s="26">
        <v>38455</v>
      </c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47"/>
      <c r="Z331" s="49"/>
    </row>
    <row r="332" spans="1:26" s="27" customFormat="1" ht="11.25">
      <c r="A332" s="45">
        <f t="shared" si="17"/>
        <v>331</v>
      </c>
      <c r="B332" s="50" t="s">
        <v>265</v>
      </c>
      <c r="C332" s="41">
        <v>21</v>
      </c>
      <c r="D332" s="49" t="s">
        <v>27</v>
      </c>
      <c r="E332" s="41">
        <f t="shared" si="15"/>
        <v>1</v>
      </c>
      <c r="F332" s="44">
        <f t="shared" si="16"/>
        <v>1000</v>
      </c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>
        <v>1000</v>
      </c>
      <c r="V332" s="26"/>
      <c r="W332" s="26"/>
      <c r="X332" s="26"/>
      <c r="Y332" s="47"/>
      <c r="Z332" s="48"/>
    </row>
    <row r="333" spans="1:27" s="30" customFormat="1" ht="12.75">
      <c r="A333" s="45">
        <f t="shared" si="17"/>
        <v>332</v>
      </c>
      <c r="B333" s="46" t="s">
        <v>663</v>
      </c>
      <c r="C333" s="56">
        <v>32</v>
      </c>
      <c r="D333" s="49" t="s">
        <v>32</v>
      </c>
      <c r="E333" s="41">
        <f t="shared" si="15"/>
        <v>1</v>
      </c>
      <c r="F333" s="44">
        <f t="shared" si="16"/>
        <v>10000</v>
      </c>
      <c r="G333" s="26"/>
      <c r="H333" s="26"/>
      <c r="I333" s="26"/>
      <c r="J333" s="26"/>
      <c r="K333" s="26"/>
      <c r="L333" s="26"/>
      <c r="M333" s="26"/>
      <c r="N333" s="26"/>
      <c r="O333" s="26"/>
      <c r="P333" s="26">
        <v>10000</v>
      </c>
      <c r="Q333" s="26"/>
      <c r="R333" s="26"/>
      <c r="S333" s="26"/>
      <c r="T333" s="26"/>
      <c r="U333" s="26"/>
      <c r="V333" s="26"/>
      <c r="W333" s="26"/>
      <c r="X333" s="26"/>
      <c r="Y333" s="47"/>
      <c r="Z333" s="48"/>
      <c r="AA333" s="27"/>
    </row>
    <row r="334" spans="1:27" s="30" customFormat="1" ht="12.75">
      <c r="A334" s="45">
        <f t="shared" si="17"/>
        <v>333</v>
      </c>
      <c r="B334" s="46" t="s">
        <v>664</v>
      </c>
      <c r="C334" s="56">
        <v>28</v>
      </c>
      <c r="D334" s="49" t="s">
        <v>32</v>
      </c>
      <c r="E334" s="41">
        <f t="shared" si="15"/>
        <v>1</v>
      </c>
      <c r="F334" s="44">
        <f t="shared" si="16"/>
        <v>3100</v>
      </c>
      <c r="G334" s="26"/>
      <c r="H334" s="26"/>
      <c r="I334" s="26"/>
      <c r="J334" s="26"/>
      <c r="K334" s="26"/>
      <c r="L334" s="26"/>
      <c r="M334" s="26"/>
      <c r="N334" s="26"/>
      <c r="O334" s="26"/>
      <c r="P334" s="26">
        <v>3100</v>
      </c>
      <c r="Q334" s="26"/>
      <c r="R334" s="26"/>
      <c r="S334" s="26"/>
      <c r="T334" s="26"/>
      <c r="U334" s="26"/>
      <c r="V334" s="26"/>
      <c r="W334" s="26"/>
      <c r="X334" s="26"/>
      <c r="Y334" s="47"/>
      <c r="Z334" s="48"/>
      <c r="AA334" s="27"/>
    </row>
    <row r="335" spans="1:27" s="30" customFormat="1" ht="12.75">
      <c r="A335" s="45">
        <f t="shared" si="17"/>
        <v>334</v>
      </c>
      <c r="B335" s="46" t="s">
        <v>665</v>
      </c>
      <c r="C335" s="56">
        <v>28</v>
      </c>
      <c r="D335" s="49" t="s">
        <v>32</v>
      </c>
      <c r="E335" s="41">
        <f t="shared" si="15"/>
        <v>1</v>
      </c>
      <c r="F335" s="44">
        <f t="shared" si="16"/>
        <v>5000</v>
      </c>
      <c r="G335" s="26"/>
      <c r="H335" s="26"/>
      <c r="I335" s="26"/>
      <c r="J335" s="26"/>
      <c r="K335" s="26"/>
      <c r="L335" s="26"/>
      <c r="M335" s="26"/>
      <c r="N335" s="26"/>
      <c r="O335" s="26"/>
      <c r="P335" s="26">
        <v>5000</v>
      </c>
      <c r="Q335" s="26"/>
      <c r="R335" s="26"/>
      <c r="S335" s="26"/>
      <c r="T335" s="26"/>
      <c r="U335" s="26"/>
      <c r="V335" s="26"/>
      <c r="W335" s="26"/>
      <c r="X335" s="26"/>
      <c r="Y335" s="47"/>
      <c r="Z335" s="48"/>
      <c r="AA335" s="27"/>
    </row>
    <row r="336" spans="1:27" s="30" customFormat="1" ht="12.75">
      <c r="A336" s="45">
        <f t="shared" si="17"/>
        <v>335</v>
      </c>
      <c r="B336" s="46" t="s">
        <v>872</v>
      </c>
      <c r="C336" s="56">
        <v>27</v>
      </c>
      <c r="D336" s="49" t="s">
        <v>32</v>
      </c>
      <c r="E336" s="41">
        <f t="shared" si="15"/>
        <v>1</v>
      </c>
      <c r="F336" s="44">
        <f t="shared" si="16"/>
        <v>5000</v>
      </c>
      <c r="G336" s="26"/>
      <c r="H336" s="26"/>
      <c r="I336" s="26"/>
      <c r="J336" s="26"/>
      <c r="K336" s="26"/>
      <c r="L336" s="26"/>
      <c r="M336" s="26"/>
      <c r="N336" s="26"/>
      <c r="O336" s="26"/>
      <c r="P336" s="26">
        <v>5000</v>
      </c>
      <c r="Q336" s="26"/>
      <c r="R336" s="26"/>
      <c r="S336" s="26"/>
      <c r="T336" s="26"/>
      <c r="U336" s="26"/>
      <c r="V336" s="26"/>
      <c r="W336" s="26"/>
      <c r="X336" s="26"/>
      <c r="Y336" s="47"/>
      <c r="Z336" s="48"/>
      <c r="AA336" s="27"/>
    </row>
    <row r="337" spans="1:27" s="30" customFormat="1" ht="12.75">
      <c r="A337" s="45">
        <f t="shared" si="17"/>
        <v>336</v>
      </c>
      <c r="B337" s="46" t="s">
        <v>666</v>
      </c>
      <c r="C337" s="56">
        <v>20</v>
      </c>
      <c r="D337" s="49" t="s">
        <v>32</v>
      </c>
      <c r="E337" s="41">
        <f t="shared" si="15"/>
        <v>1</v>
      </c>
      <c r="F337" s="44">
        <f t="shared" si="16"/>
        <v>7500</v>
      </c>
      <c r="G337" s="26"/>
      <c r="H337" s="26"/>
      <c r="I337" s="26"/>
      <c r="J337" s="26"/>
      <c r="K337" s="26"/>
      <c r="L337" s="26"/>
      <c r="M337" s="26"/>
      <c r="N337" s="26"/>
      <c r="O337" s="26"/>
      <c r="P337" s="26">
        <v>7500</v>
      </c>
      <c r="Q337" s="26"/>
      <c r="R337" s="26"/>
      <c r="S337" s="26"/>
      <c r="T337" s="26"/>
      <c r="U337" s="26"/>
      <c r="V337" s="26"/>
      <c r="W337" s="26"/>
      <c r="X337" s="26"/>
      <c r="Y337" s="47"/>
      <c r="Z337" s="48"/>
      <c r="AA337" s="27"/>
    </row>
    <row r="338" spans="1:27" s="30" customFormat="1" ht="12.75">
      <c r="A338" s="45">
        <f t="shared" si="17"/>
        <v>337</v>
      </c>
      <c r="B338" s="46" t="s">
        <v>670</v>
      </c>
      <c r="C338" s="56">
        <v>20</v>
      </c>
      <c r="D338" s="49" t="s">
        <v>32</v>
      </c>
      <c r="E338" s="41">
        <f t="shared" si="15"/>
        <v>1</v>
      </c>
      <c r="F338" s="44">
        <f t="shared" si="16"/>
        <v>7500</v>
      </c>
      <c r="G338" s="26"/>
      <c r="H338" s="26"/>
      <c r="I338" s="26"/>
      <c r="J338" s="26"/>
      <c r="K338" s="26"/>
      <c r="L338" s="26"/>
      <c r="M338" s="26"/>
      <c r="N338" s="26"/>
      <c r="O338" s="26"/>
      <c r="P338" s="26">
        <v>7500</v>
      </c>
      <c r="Q338" s="26"/>
      <c r="R338" s="26"/>
      <c r="S338" s="26"/>
      <c r="T338" s="26"/>
      <c r="U338" s="26"/>
      <c r="V338" s="26"/>
      <c r="W338" s="26"/>
      <c r="X338" s="26"/>
      <c r="Y338" s="47"/>
      <c r="Z338" s="48"/>
      <c r="AA338" s="27"/>
    </row>
    <row r="339" spans="1:27" s="30" customFormat="1" ht="11.25">
      <c r="A339" s="45">
        <f t="shared" si="17"/>
        <v>338</v>
      </c>
      <c r="B339" s="50" t="s">
        <v>667</v>
      </c>
      <c r="C339" s="41">
        <v>30</v>
      </c>
      <c r="D339" s="49" t="s">
        <v>32</v>
      </c>
      <c r="E339" s="41">
        <f t="shared" si="15"/>
        <v>1</v>
      </c>
      <c r="F339" s="44">
        <f t="shared" si="16"/>
        <v>5000</v>
      </c>
      <c r="G339" s="26"/>
      <c r="H339" s="26"/>
      <c r="I339" s="26"/>
      <c r="J339" s="26"/>
      <c r="K339" s="26"/>
      <c r="L339" s="26"/>
      <c r="M339" s="26"/>
      <c r="N339" s="26"/>
      <c r="O339" s="26"/>
      <c r="P339" s="26">
        <v>5000</v>
      </c>
      <c r="Q339" s="26"/>
      <c r="R339" s="26"/>
      <c r="S339" s="26"/>
      <c r="T339" s="26"/>
      <c r="U339" s="26"/>
      <c r="V339" s="26"/>
      <c r="W339" s="26"/>
      <c r="X339" s="26"/>
      <c r="Y339" s="47"/>
      <c r="Z339" s="48"/>
      <c r="AA339" s="27"/>
    </row>
    <row r="340" spans="1:27" s="30" customFormat="1" ht="11.25">
      <c r="A340" s="45">
        <f t="shared" si="17"/>
        <v>339</v>
      </c>
      <c r="B340" s="46" t="s">
        <v>668</v>
      </c>
      <c r="C340" s="41">
        <v>28</v>
      </c>
      <c r="D340" s="49" t="s">
        <v>32</v>
      </c>
      <c r="E340" s="41">
        <f t="shared" si="15"/>
        <v>1</v>
      </c>
      <c r="F340" s="44">
        <f t="shared" si="16"/>
        <v>5000</v>
      </c>
      <c r="G340" s="26"/>
      <c r="H340" s="26"/>
      <c r="I340" s="26"/>
      <c r="J340" s="26"/>
      <c r="K340" s="26"/>
      <c r="L340" s="26"/>
      <c r="M340" s="26"/>
      <c r="N340" s="26"/>
      <c r="O340" s="26"/>
      <c r="P340" s="26">
        <v>5000</v>
      </c>
      <c r="Q340" s="26"/>
      <c r="R340" s="26"/>
      <c r="S340" s="26"/>
      <c r="T340" s="26"/>
      <c r="U340" s="26"/>
      <c r="V340" s="26"/>
      <c r="W340" s="26"/>
      <c r="X340" s="26"/>
      <c r="Y340" s="47"/>
      <c r="Z340" s="48"/>
      <c r="AA340" s="27"/>
    </row>
    <row r="341" spans="1:27" s="30" customFormat="1" ht="11.25">
      <c r="A341" s="45">
        <f t="shared" si="17"/>
        <v>340</v>
      </c>
      <c r="B341" s="46" t="s">
        <v>669</v>
      </c>
      <c r="C341" s="41">
        <v>28</v>
      </c>
      <c r="D341" s="49" t="s">
        <v>32</v>
      </c>
      <c r="E341" s="41">
        <f t="shared" si="15"/>
        <v>1</v>
      </c>
      <c r="F341" s="44">
        <f t="shared" si="16"/>
        <v>7500</v>
      </c>
      <c r="G341" s="26"/>
      <c r="H341" s="26"/>
      <c r="I341" s="26"/>
      <c r="J341" s="26"/>
      <c r="K341" s="26"/>
      <c r="L341" s="26"/>
      <c r="M341" s="26"/>
      <c r="N341" s="26"/>
      <c r="O341" s="26"/>
      <c r="P341" s="26">
        <v>7500</v>
      </c>
      <c r="Q341" s="26"/>
      <c r="R341" s="26"/>
      <c r="S341" s="26"/>
      <c r="T341" s="26"/>
      <c r="U341" s="26"/>
      <c r="V341" s="26"/>
      <c r="W341" s="26"/>
      <c r="X341" s="26"/>
      <c r="Y341" s="47"/>
      <c r="Z341" s="48"/>
      <c r="AA341" s="27"/>
    </row>
    <row r="342" spans="1:27" s="30" customFormat="1" ht="11.25">
      <c r="A342" s="45">
        <f t="shared" si="17"/>
        <v>341</v>
      </c>
      <c r="B342" s="46" t="s">
        <v>671</v>
      </c>
      <c r="C342" s="41">
        <v>20</v>
      </c>
      <c r="D342" s="49" t="s">
        <v>32</v>
      </c>
      <c r="E342" s="41">
        <f t="shared" si="15"/>
        <v>1</v>
      </c>
      <c r="F342" s="44">
        <f t="shared" si="16"/>
        <v>5000</v>
      </c>
      <c r="G342" s="26"/>
      <c r="H342" s="26"/>
      <c r="I342" s="26"/>
      <c r="J342" s="26"/>
      <c r="K342" s="26"/>
      <c r="L342" s="26"/>
      <c r="M342" s="26"/>
      <c r="N342" s="26"/>
      <c r="O342" s="26"/>
      <c r="P342" s="26">
        <v>5000</v>
      </c>
      <c r="Q342" s="26"/>
      <c r="R342" s="26"/>
      <c r="S342" s="26"/>
      <c r="T342" s="26"/>
      <c r="U342" s="26"/>
      <c r="V342" s="26"/>
      <c r="W342" s="26"/>
      <c r="X342" s="26"/>
      <c r="Y342" s="47"/>
      <c r="Z342" s="49"/>
      <c r="AA342" s="27"/>
    </row>
    <row r="343" spans="1:27" s="30" customFormat="1" ht="11.25">
      <c r="A343" s="45">
        <f t="shared" si="17"/>
        <v>342</v>
      </c>
      <c r="B343" s="46" t="s">
        <v>672</v>
      </c>
      <c r="C343" s="41">
        <v>20</v>
      </c>
      <c r="D343" s="49" t="s">
        <v>32</v>
      </c>
      <c r="E343" s="41">
        <f t="shared" si="15"/>
        <v>1</v>
      </c>
      <c r="F343" s="44">
        <f t="shared" si="16"/>
        <v>5000</v>
      </c>
      <c r="G343" s="26"/>
      <c r="H343" s="26"/>
      <c r="I343" s="26"/>
      <c r="J343" s="26"/>
      <c r="K343" s="26"/>
      <c r="L343" s="26"/>
      <c r="M343" s="26"/>
      <c r="N343" s="26"/>
      <c r="O343" s="26"/>
      <c r="P343" s="26">
        <v>5000</v>
      </c>
      <c r="Q343" s="26"/>
      <c r="R343" s="26"/>
      <c r="S343" s="26"/>
      <c r="T343" s="26"/>
      <c r="U343" s="26"/>
      <c r="V343" s="26"/>
      <c r="W343" s="26"/>
      <c r="X343" s="26"/>
      <c r="Y343" s="47"/>
      <c r="Z343" s="48"/>
      <c r="AA343" s="27"/>
    </row>
    <row r="344" spans="1:27" s="30" customFormat="1" ht="11.25">
      <c r="A344" s="45">
        <f t="shared" si="17"/>
        <v>343</v>
      </c>
      <c r="B344" s="50" t="s">
        <v>673</v>
      </c>
      <c r="C344" s="41">
        <v>19</v>
      </c>
      <c r="D344" s="49" t="s">
        <v>32</v>
      </c>
      <c r="E344" s="41">
        <f t="shared" si="15"/>
        <v>1</v>
      </c>
      <c r="F344" s="44">
        <f t="shared" si="16"/>
        <v>30000</v>
      </c>
      <c r="G344" s="26"/>
      <c r="H344" s="26"/>
      <c r="I344" s="26"/>
      <c r="J344" s="26"/>
      <c r="K344" s="26"/>
      <c r="L344" s="26"/>
      <c r="M344" s="26"/>
      <c r="N344" s="26"/>
      <c r="O344" s="26"/>
      <c r="P344" s="26">
        <v>30000</v>
      </c>
      <c r="Q344" s="26"/>
      <c r="R344" s="26"/>
      <c r="S344" s="26"/>
      <c r="T344" s="26"/>
      <c r="U344" s="26"/>
      <c r="V344" s="26"/>
      <c r="W344" s="26"/>
      <c r="X344" s="26"/>
      <c r="Y344" s="47"/>
      <c r="Z344" s="48"/>
      <c r="AA344" s="27"/>
    </row>
    <row r="345" spans="1:27" s="30" customFormat="1" ht="11.25">
      <c r="A345" s="45">
        <f t="shared" si="17"/>
        <v>344</v>
      </c>
      <c r="B345" s="46" t="s">
        <v>674</v>
      </c>
      <c r="C345" s="41">
        <v>20</v>
      </c>
      <c r="D345" s="49" t="s">
        <v>32</v>
      </c>
      <c r="E345" s="41">
        <f t="shared" si="15"/>
        <v>1</v>
      </c>
      <c r="F345" s="44">
        <f t="shared" si="16"/>
        <v>5000</v>
      </c>
      <c r="G345" s="26"/>
      <c r="H345" s="26"/>
      <c r="I345" s="26"/>
      <c r="J345" s="26"/>
      <c r="K345" s="26"/>
      <c r="L345" s="26"/>
      <c r="M345" s="26"/>
      <c r="N345" s="26"/>
      <c r="O345" s="26"/>
      <c r="P345" s="26">
        <v>5000</v>
      </c>
      <c r="Q345" s="26"/>
      <c r="R345" s="26"/>
      <c r="S345" s="26"/>
      <c r="T345" s="26"/>
      <c r="U345" s="26"/>
      <c r="V345" s="26"/>
      <c r="W345" s="26"/>
      <c r="X345" s="26"/>
      <c r="Y345" s="47"/>
      <c r="Z345" s="48"/>
      <c r="AA345" s="27"/>
    </row>
    <row r="346" spans="1:27" s="30" customFormat="1" ht="11.25">
      <c r="A346" s="45">
        <f t="shared" si="17"/>
        <v>345</v>
      </c>
      <c r="B346" s="46" t="s">
        <v>675</v>
      </c>
      <c r="C346" s="41">
        <v>20</v>
      </c>
      <c r="D346" s="49" t="s">
        <v>32</v>
      </c>
      <c r="E346" s="41">
        <f t="shared" si="15"/>
        <v>1</v>
      </c>
      <c r="F346" s="44">
        <f t="shared" si="16"/>
        <v>2000</v>
      </c>
      <c r="G346" s="26"/>
      <c r="H346" s="26"/>
      <c r="I346" s="26"/>
      <c r="J346" s="26"/>
      <c r="K346" s="26"/>
      <c r="L346" s="26"/>
      <c r="M346" s="26"/>
      <c r="N346" s="26"/>
      <c r="O346" s="26"/>
      <c r="P346" s="26">
        <v>2000</v>
      </c>
      <c r="Q346" s="26"/>
      <c r="R346" s="26"/>
      <c r="S346" s="26"/>
      <c r="T346" s="26"/>
      <c r="U346" s="26"/>
      <c r="V346" s="26"/>
      <c r="W346" s="26"/>
      <c r="X346" s="26"/>
      <c r="Y346" s="47"/>
      <c r="Z346" s="48"/>
      <c r="AA346" s="27"/>
    </row>
    <row r="347" spans="1:27" s="30" customFormat="1" ht="11.25">
      <c r="A347" s="45">
        <f t="shared" si="17"/>
        <v>346</v>
      </c>
      <c r="B347" s="46" t="s">
        <v>676</v>
      </c>
      <c r="C347" s="41">
        <v>27</v>
      </c>
      <c r="D347" s="49" t="s">
        <v>32</v>
      </c>
      <c r="E347" s="41">
        <f t="shared" si="15"/>
        <v>1</v>
      </c>
      <c r="F347" s="44">
        <f t="shared" si="16"/>
        <v>6000</v>
      </c>
      <c r="G347" s="26"/>
      <c r="H347" s="26"/>
      <c r="I347" s="26"/>
      <c r="J347" s="26"/>
      <c r="K347" s="26"/>
      <c r="L347" s="26"/>
      <c r="M347" s="26"/>
      <c r="N347" s="26"/>
      <c r="O347" s="26"/>
      <c r="P347" s="26">
        <v>6000</v>
      </c>
      <c r="Q347" s="26"/>
      <c r="R347" s="26"/>
      <c r="S347" s="26"/>
      <c r="T347" s="26"/>
      <c r="U347" s="26"/>
      <c r="V347" s="26"/>
      <c r="W347" s="26"/>
      <c r="X347" s="26"/>
      <c r="Y347" s="47"/>
      <c r="Z347" s="48"/>
      <c r="AA347" s="27"/>
    </row>
    <row r="348" spans="1:27" s="30" customFormat="1" ht="11.25">
      <c r="A348" s="45">
        <f t="shared" si="17"/>
        <v>347</v>
      </c>
      <c r="B348" s="46" t="s">
        <v>677</v>
      </c>
      <c r="C348" s="41">
        <v>28</v>
      </c>
      <c r="D348" s="49" t="s">
        <v>32</v>
      </c>
      <c r="E348" s="41">
        <f t="shared" si="15"/>
        <v>1</v>
      </c>
      <c r="F348" s="44">
        <f t="shared" si="16"/>
        <v>7000</v>
      </c>
      <c r="G348" s="26"/>
      <c r="H348" s="26"/>
      <c r="I348" s="26"/>
      <c r="J348" s="26"/>
      <c r="K348" s="26"/>
      <c r="L348" s="26"/>
      <c r="M348" s="26"/>
      <c r="N348" s="26"/>
      <c r="O348" s="26"/>
      <c r="P348" s="26">
        <v>7000</v>
      </c>
      <c r="Q348" s="26"/>
      <c r="R348" s="26"/>
      <c r="S348" s="26"/>
      <c r="T348" s="26"/>
      <c r="U348" s="26"/>
      <c r="V348" s="26"/>
      <c r="W348" s="26"/>
      <c r="X348" s="26"/>
      <c r="Y348" s="47"/>
      <c r="Z348" s="48"/>
      <c r="AA348" s="27"/>
    </row>
    <row r="349" spans="1:27" s="30" customFormat="1" ht="11.25">
      <c r="A349" s="45">
        <f t="shared" si="17"/>
        <v>348</v>
      </c>
      <c r="B349" s="46" t="s">
        <v>678</v>
      </c>
      <c r="C349" s="41">
        <v>28</v>
      </c>
      <c r="D349" s="49" t="s">
        <v>32</v>
      </c>
      <c r="E349" s="41">
        <f t="shared" si="15"/>
        <v>1</v>
      </c>
      <c r="F349" s="44">
        <f t="shared" si="16"/>
        <v>7500</v>
      </c>
      <c r="G349" s="26"/>
      <c r="H349" s="26"/>
      <c r="I349" s="26"/>
      <c r="J349" s="26"/>
      <c r="K349" s="26"/>
      <c r="L349" s="26"/>
      <c r="M349" s="26"/>
      <c r="N349" s="26"/>
      <c r="O349" s="26"/>
      <c r="P349" s="26">
        <v>7500</v>
      </c>
      <c r="Q349" s="26"/>
      <c r="R349" s="26"/>
      <c r="S349" s="26"/>
      <c r="T349" s="26"/>
      <c r="U349" s="26"/>
      <c r="V349" s="26"/>
      <c r="W349" s="26"/>
      <c r="X349" s="26"/>
      <c r="Y349" s="47"/>
      <c r="Z349" s="48"/>
      <c r="AA349" s="27"/>
    </row>
    <row r="350" spans="1:27" s="30" customFormat="1" ht="11.25">
      <c r="A350" s="45">
        <f t="shared" si="17"/>
        <v>349</v>
      </c>
      <c r="B350" s="46" t="s">
        <v>873</v>
      </c>
      <c r="C350" s="41">
        <v>28</v>
      </c>
      <c r="D350" s="49" t="s">
        <v>32</v>
      </c>
      <c r="E350" s="41">
        <f t="shared" si="15"/>
        <v>1</v>
      </c>
      <c r="F350" s="44">
        <f t="shared" si="16"/>
        <v>30000</v>
      </c>
      <c r="G350" s="26"/>
      <c r="H350" s="26"/>
      <c r="I350" s="26"/>
      <c r="J350" s="26"/>
      <c r="K350" s="26"/>
      <c r="L350" s="26"/>
      <c r="M350" s="26"/>
      <c r="N350" s="26"/>
      <c r="O350" s="26"/>
      <c r="P350" s="26">
        <v>30000</v>
      </c>
      <c r="Q350" s="26"/>
      <c r="R350" s="26"/>
      <c r="S350" s="26"/>
      <c r="T350" s="26"/>
      <c r="U350" s="26"/>
      <c r="V350" s="26"/>
      <c r="W350" s="26"/>
      <c r="X350" s="26"/>
      <c r="Y350" s="47"/>
      <c r="Z350" s="48"/>
      <c r="AA350" s="27"/>
    </row>
    <row r="351" spans="1:27" s="30" customFormat="1" ht="11.25">
      <c r="A351" s="45">
        <f t="shared" si="17"/>
        <v>350</v>
      </c>
      <c r="B351" s="46" t="s">
        <v>679</v>
      </c>
      <c r="C351" s="41">
        <v>38</v>
      </c>
      <c r="D351" s="49" t="s">
        <v>32</v>
      </c>
      <c r="E351" s="41">
        <f t="shared" si="15"/>
        <v>1</v>
      </c>
      <c r="F351" s="44">
        <f t="shared" si="16"/>
        <v>7500</v>
      </c>
      <c r="G351" s="26"/>
      <c r="H351" s="26"/>
      <c r="I351" s="26"/>
      <c r="J351" s="26"/>
      <c r="K351" s="26"/>
      <c r="L351" s="26"/>
      <c r="M351" s="26"/>
      <c r="N351" s="26"/>
      <c r="O351" s="26"/>
      <c r="P351" s="26">
        <v>7500</v>
      </c>
      <c r="Q351" s="26"/>
      <c r="R351" s="26"/>
      <c r="S351" s="26"/>
      <c r="T351" s="26"/>
      <c r="U351" s="26"/>
      <c r="V351" s="26"/>
      <c r="W351" s="26"/>
      <c r="X351" s="26"/>
      <c r="Y351" s="47"/>
      <c r="Z351" s="48"/>
      <c r="AA351" s="27"/>
    </row>
    <row r="352" spans="1:27" s="30" customFormat="1" ht="11.25">
      <c r="A352" s="45">
        <f t="shared" si="17"/>
        <v>351</v>
      </c>
      <c r="B352" s="46" t="s">
        <v>680</v>
      </c>
      <c r="C352" s="41">
        <v>30</v>
      </c>
      <c r="D352" s="49" t="s">
        <v>32</v>
      </c>
      <c r="E352" s="41">
        <f t="shared" si="15"/>
        <v>1</v>
      </c>
      <c r="F352" s="44">
        <f t="shared" si="16"/>
        <v>2500</v>
      </c>
      <c r="G352" s="26"/>
      <c r="H352" s="26"/>
      <c r="I352" s="26"/>
      <c r="J352" s="26"/>
      <c r="K352" s="26"/>
      <c r="L352" s="26"/>
      <c r="M352" s="26"/>
      <c r="N352" s="26"/>
      <c r="O352" s="26"/>
      <c r="P352" s="26">
        <v>2500</v>
      </c>
      <c r="Q352" s="26"/>
      <c r="R352" s="26"/>
      <c r="S352" s="26"/>
      <c r="T352" s="26"/>
      <c r="U352" s="26"/>
      <c r="V352" s="26"/>
      <c r="W352" s="26"/>
      <c r="X352" s="26"/>
      <c r="Y352" s="47"/>
      <c r="Z352" s="48"/>
      <c r="AA352" s="27"/>
    </row>
    <row r="353" spans="1:27" s="30" customFormat="1" ht="11.25">
      <c r="A353" s="45">
        <f t="shared" si="17"/>
        <v>352</v>
      </c>
      <c r="B353" s="46" t="s">
        <v>681</v>
      </c>
      <c r="C353" s="41">
        <v>30</v>
      </c>
      <c r="D353" s="49" t="s">
        <v>32</v>
      </c>
      <c r="E353" s="41">
        <f t="shared" si="15"/>
        <v>1</v>
      </c>
      <c r="F353" s="44">
        <f t="shared" si="16"/>
        <v>2500</v>
      </c>
      <c r="G353" s="26"/>
      <c r="H353" s="26"/>
      <c r="I353" s="26"/>
      <c r="J353" s="26"/>
      <c r="K353" s="26"/>
      <c r="L353" s="26"/>
      <c r="M353" s="26"/>
      <c r="N353" s="26"/>
      <c r="O353" s="26"/>
      <c r="P353" s="26">
        <v>2500</v>
      </c>
      <c r="Q353" s="26"/>
      <c r="R353" s="26"/>
      <c r="S353" s="26"/>
      <c r="T353" s="26"/>
      <c r="U353" s="26"/>
      <c r="V353" s="26"/>
      <c r="W353" s="26"/>
      <c r="X353" s="26"/>
      <c r="Y353" s="47"/>
      <c r="Z353" s="48"/>
      <c r="AA353" s="27"/>
    </row>
    <row r="354" spans="1:27" s="30" customFormat="1" ht="11.25">
      <c r="A354" s="45">
        <f t="shared" si="17"/>
        <v>353</v>
      </c>
      <c r="B354" s="46" t="s">
        <v>682</v>
      </c>
      <c r="C354" s="41">
        <v>28</v>
      </c>
      <c r="D354" s="49" t="s">
        <v>32</v>
      </c>
      <c r="E354" s="41">
        <f t="shared" si="15"/>
        <v>1</v>
      </c>
      <c r="F354" s="44">
        <f t="shared" si="16"/>
        <v>1000</v>
      </c>
      <c r="G354" s="26"/>
      <c r="H354" s="26"/>
      <c r="I354" s="26"/>
      <c r="J354" s="26"/>
      <c r="K354" s="26"/>
      <c r="L354" s="26"/>
      <c r="M354" s="26"/>
      <c r="N354" s="26"/>
      <c r="O354" s="26"/>
      <c r="P354" s="26">
        <v>1000</v>
      </c>
      <c r="Q354" s="26"/>
      <c r="R354" s="26"/>
      <c r="S354" s="26"/>
      <c r="T354" s="26"/>
      <c r="U354" s="26"/>
      <c r="V354" s="26"/>
      <c r="W354" s="26"/>
      <c r="X354" s="26"/>
      <c r="Y354" s="47"/>
      <c r="Z354" s="48"/>
      <c r="AA354" s="27"/>
    </row>
    <row r="355" spans="1:27" s="30" customFormat="1" ht="11.25">
      <c r="A355" s="45">
        <f t="shared" si="17"/>
        <v>354</v>
      </c>
      <c r="B355" s="46" t="s">
        <v>834</v>
      </c>
      <c r="C355" s="41">
        <v>38</v>
      </c>
      <c r="D355" s="49" t="s">
        <v>32</v>
      </c>
      <c r="E355" s="41">
        <f t="shared" si="15"/>
        <v>2</v>
      </c>
      <c r="F355" s="44">
        <f t="shared" si="16"/>
        <v>41947</v>
      </c>
      <c r="G355" s="26"/>
      <c r="H355" s="26">
        <v>26647</v>
      </c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>
        <v>15300</v>
      </c>
      <c r="V355" s="26"/>
      <c r="W355" s="26"/>
      <c r="X355" s="26"/>
      <c r="Y355" s="47"/>
      <c r="Z355" s="48"/>
      <c r="AA355" s="27"/>
    </row>
    <row r="356" spans="1:27" s="30" customFormat="1" ht="11.25">
      <c r="A356" s="45">
        <f t="shared" si="17"/>
        <v>355</v>
      </c>
      <c r="B356" s="46" t="s">
        <v>266</v>
      </c>
      <c r="C356" s="41">
        <v>13</v>
      </c>
      <c r="D356" s="49" t="s">
        <v>27</v>
      </c>
      <c r="E356" s="41">
        <f t="shared" si="15"/>
        <v>1</v>
      </c>
      <c r="F356" s="44">
        <f t="shared" si="16"/>
        <v>5000</v>
      </c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47">
        <v>5000</v>
      </c>
      <c r="Z356" s="48"/>
      <c r="AA356" s="27"/>
    </row>
    <row r="357" spans="1:27" s="30" customFormat="1" ht="11.25">
      <c r="A357" s="45">
        <f t="shared" si="17"/>
        <v>356</v>
      </c>
      <c r="B357" s="46" t="s">
        <v>267</v>
      </c>
      <c r="C357" s="41">
        <v>13</v>
      </c>
      <c r="D357" s="49" t="s">
        <v>32</v>
      </c>
      <c r="E357" s="41">
        <f t="shared" si="15"/>
        <v>1</v>
      </c>
      <c r="F357" s="44">
        <f t="shared" si="16"/>
        <v>4500</v>
      </c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>
        <v>4500</v>
      </c>
      <c r="V357" s="26"/>
      <c r="W357" s="26"/>
      <c r="X357" s="26"/>
      <c r="Y357" s="47"/>
      <c r="Z357" s="48"/>
      <c r="AA357" s="31"/>
    </row>
    <row r="358" spans="1:26" s="27" customFormat="1" ht="11.25">
      <c r="A358" s="45">
        <f t="shared" si="17"/>
        <v>357</v>
      </c>
      <c r="B358" s="46" t="s">
        <v>268</v>
      </c>
      <c r="C358" s="41">
        <v>20</v>
      </c>
      <c r="D358" s="49" t="s">
        <v>27</v>
      </c>
      <c r="E358" s="41">
        <f t="shared" si="15"/>
        <v>3</v>
      </c>
      <c r="F358" s="44">
        <f t="shared" si="16"/>
        <v>111494.9</v>
      </c>
      <c r="G358" s="26">
        <v>25500</v>
      </c>
      <c r="H358" s="26"/>
      <c r="I358" s="26"/>
      <c r="J358" s="26"/>
      <c r="K358" s="26"/>
      <c r="L358" s="26"/>
      <c r="M358" s="26">
        <v>31840</v>
      </c>
      <c r="N358" s="26"/>
      <c r="O358" s="26"/>
      <c r="P358" s="26"/>
      <c r="Q358" s="26">
        <v>54154.9</v>
      </c>
      <c r="R358" s="26"/>
      <c r="S358" s="26"/>
      <c r="T358" s="26"/>
      <c r="U358" s="26"/>
      <c r="V358" s="26"/>
      <c r="W358" s="26"/>
      <c r="X358" s="26"/>
      <c r="Y358" s="47"/>
      <c r="Z358" s="48"/>
    </row>
    <row r="359" spans="1:26" s="27" customFormat="1" ht="11.25">
      <c r="A359" s="45">
        <f t="shared" si="17"/>
        <v>358</v>
      </c>
      <c r="B359" s="46" t="s">
        <v>269</v>
      </c>
      <c r="C359" s="41">
        <v>41</v>
      </c>
      <c r="D359" s="49" t="s">
        <v>27</v>
      </c>
      <c r="E359" s="41">
        <f t="shared" si="15"/>
        <v>1</v>
      </c>
      <c r="F359" s="44">
        <f t="shared" si="16"/>
        <v>21230</v>
      </c>
      <c r="G359" s="26"/>
      <c r="H359" s="26"/>
      <c r="I359" s="26"/>
      <c r="J359" s="26"/>
      <c r="K359" s="26"/>
      <c r="L359" s="26"/>
      <c r="M359" s="26">
        <v>21230</v>
      </c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47"/>
      <c r="Z359" s="48"/>
    </row>
    <row r="360" spans="1:26" s="27" customFormat="1" ht="12.75" customHeight="1">
      <c r="A360" s="45">
        <f t="shared" si="17"/>
        <v>359</v>
      </c>
      <c r="B360" s="46" t="s">
        <v>756</v>
      </c>
      <c r="C360" s="41">
        <v>17</v>
      </c>
      <c r="D360" s="49" t="s">
        <v>32</v>
      </c>
      <c r="E360" s="41">
        <f t="shared" si="15"/>
        <v>1</v>
      </c>
      <c r="F360" s="44">
        <f t="shared" si="16"/>
        <v>9000</v>
      </c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47">
        <v>9000</v>
      </c>
      <c r="Z360" s="49"/>
    </row>
    <row r="361" spans="1:26" s="27" customFormat="1" ht="22.5">
      <c r="A361" s="45">
        <f t="shared" si="17"/>
        <v>360</v>
      </c>
      <c r="B361" s="46" t="s">
        <v>881</v>
      </c>
      <c r="C361" s="41">
        <v>20</v>
      </c>
      <c r="D361" s="49" t="s">
        <v>27</v>
      </c>
      <c r="E361" s="41">
        <f t="shared" si="15"/>
        <v>2</v>
      </c>
      <c r="F361" s="44">
        <f t="shared" si="16"/>
        <v>52856</v>
      </c>
      <c r="G361" s="26"/>
      <c r="H361" s="26"/>
      <c r="I361" s="26"/>
      <c r="J361" s="26"/>
      <c r="K361" s="26">
        <v>24856</v>
      </c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47">
        <v>28000</v>
      </c>
      <c r="Z361" s="48"/>
    </row>
    <row r="362" spans="1:26" s="27" customFormat="1" ht="11.25">
      <c r="A362" s="45">
        <f t="shared" si="17"/>
        <v>361</v>
      </c>
      <c r="B362" s="46" t="s">
        <v>270</v>
      </c>
      <c r="C362" s="41">
        <v>27</v>
      </c>
      <c r="D362" s="49" t="s">
        <v>27</v>
      </c>
      <c r="E362" s="41">
        <f t="shared" si="15"/>
        <v>1</v>
      </c>
      <c r="F362" s="44">
        <f t="shared" si="16"/>
        <v>10000</v>
      </c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47">
        <v>10000</v>
      </c>
      <c r="Z362" s="48"/>
    </row>
    <row r="363" spans="1:26" s="27" customFormat="1" ht="11.25">
      <c r="A363" s="45">
        <f t="shared" si="17"/>
        <v>362</v>
      </c>
      <c r="B363" s="46" t="s">
        <v>271</v>
      </c>
      <c r="C363" s="41">
        <v>11</v>
      </c>
      <c r="D363" s="49" t="s">
        <v>25</v>
      </c>
      <c r="E363" s="41">
        <f t="shared" si="15"/>
        <v>1</v>
      </c>
      <c r="F363" s="44">
        <f t="shared" si="16"/>
        <v>32580</v>
      </c>
      <c r="G363" s="26"/>
      <c r="H363" s="26"/>
      <c r="I363" s="26"/>
      <c r="J363" s="26"/>
      <c r="K363" s="26"/>
      <c r="L363" s="26"/>
      <c r="M363" s="26">
        <v>32580</v>
      </c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47"/>
      <c r="Z363" s="48"/>
    </row>
    <row r="364" spans="1:26" s="27" customFormat="1" ht="10.5" customHeight="1">
      <c r="A364" s="45">
        <f t="shared" si="17"/>
        <v>363</v>
      </c>
      <c r="B364" s="46" t="s">
        <v>272</v>
      </c>
      <c r="C364" s="41">
        <v>13</v>
      </c>
      <c r="D364" s="49" t="s">
        <v>32</v>
      </c>
      <c r="E364" s="41">
        <f t="shared" si="15"/>
        <v>1</v>
      </c>
      <c r="F364" s="44">
        <f t="shared" si="16"/>
        <v>2600</v>
      </c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>
        <v>2600</v>
      </c>
      <c r="V364" s="26"/>
      <c r="W364" s="26"/>
      <c r="X364" s="26"/>
      <c r="Y364" s="47"/>
      <c r="Z364" s="48"/>
    </row>
    <row r="365" spans="1:26" s="27" customFormat="1" ht="22.5">
      <c r="A365" s="45">
        <f t="shared" si="17"/>
        <v>364</v>
      </c>
      <c r="B365" s="46" t="s">
        <v>273</v>
      </c>
      <c r="C365" s="41">
        <v>21</v>
      </c>
      <c r="D365" s="49" t="s">
        <v>27</v>
      </c>
      <c r="E365" s="41">
        <f t="shared" si="15"/>
        <v>1</v>
      </c>
      <c r="F365" s="44">
        <f t="shared" si="16"/>
        <v>10615</v>
      </c>
      <c r="G365" s="26"/>
      <c r="H365" s="26"/>
      <c r="I365" s="26"/>
      <c r="J365" s="26"/>
      <c r="K365" s="26"/>
      <c r="L365" s="26"/>
      <c r="M365" s="26">
        <v>10615</v>
      </c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47"/>
      <c r="Z365" s="48"/>
    </row>
    <row r="366" spans="1:26" s="27" customFormat="1" ht="11.25">
      <c r="A366" s="45">
        <f t="shared" si="17"/>
        <v>365</v>
      </c>
      <c r="B366" s="46" t="s">
        <v>274</v>
      </c>
      <c r="C366" s="41">
        <v>22</v>
      </c>
      <c r="D366" s="49" t="s">
        <v>27</v>
      </c>
      <c r="E366" s="41">
        <f t="shared" si="15"/>
        <v>1</v>
      </c>
      <c r="F366" s="44">
        <f t="shared" si="16"/>
        <v>1500</v>
      </c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47">
        <v>1500</v>
      </c>
      <c r="Z366" s="48"/>
    </row>
    <row r="367" spans="1:26" s="27" customFormat="1" ht="11.25">
      <c r="A367" s="45">
        <f t="shared" si="17"/>
        <v>366</v>
      </c>
      <c r="B367" s="46" t="s">
        <v>757</v>
      </c>
      <c r="C367" s="41">
        <v>18</v>
      </c>
      <c r="D367" s="49" t="s">
        <v>25</v>
      </c>
      <c r="E367" s="41">
        <f t="shared" si="15"/>
        <v>1</v>
      </c>
      <c r="F367" s="44">
        <f t="shared" si="16"/>
        <v>8784</v>
      </c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47">
        <v>8784</v>
      </c>
      <c r="Z367" s="49"/>
    </row>
    <row r="368" spans="1:26" s="27" customFormat="1" ht="11.25">
      <c r="A368" s="45">
        <f t="shared" si="17"/>
        <v>367</v>
      </c>
      <c r="B368" s="46" t="s">
        <v>275</v>
      </c>
      <c r="C368" s="41">
        <v>28</v>
      </c>
      <c r="D368" s="49" t="s">
        <v>25</v>
      </c>
      <c r="E368" s="41">
        <f t="shared" si="15"/>
        <v>1</v>
      </c>
      <c r="F368" s="44">
        <f t="shared" si="16"/>
        <v>36500</v>
      </c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47">
        <v>36500</v>
      </c>
      <c r="Z368" s="48"/>
    </row>
    <row r="369" spans="1:26" s="27" customFormat="1" ht="11.25">
      <c r="A369" s="45">
        <f t="shared" si="17"/>
        <v>368</v>
      </c>
      <c r="B369" s="50" t="s">
        <v>276</v>
      </c>
      <c r="C369" s="41">
        <v>20</v>
      </c>
      <c r="D369" s="49" t="s">
        <v>27</v>
      </c>
      <c r="E369" s="41">
        <f t="shared" si="15"/>
        <v>1</v>
      </c>
      <c r="F369" s="44">
        <f t="shared" si="16"/>
        <v>32000</v>
      </c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47">
        <v>32000</v>
      </c>
      <c r="Z369" s="49"/>
    </row>
    <row r="370" spans="1:26" s="27" customFormat="1" ht="11.25">
      <c r="A370" s="45">
        <f t="shared" si="17"/>
        <v>369</v>
      </c>
      <c r="B370" s="46" t="s">
        <v>277</v>
      </c>
      <c r="C370" s="41">
        <v>19</v>
      </c>
      <c r="D370" s="49" t="s">
        <v>27</v>
      </c>
      <c r="E370" s="41">
        <f t="shared" si="15"/>
        <v>1</v>
      </c>
      <c r="F370" s="44">
        <f t="shared" si="16"/>
        <v>43800</v>
      </c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47">
        <v>43800</v>
      </c>
      <c r="Z370" s="49"/>
    </row>
    <row r="371" spans="1:26" s="27" customFormat="1" ht="11.25">
      <c r="A371" s="45">
        <f t="shared" si="17"/>
        <v>370</v>
      </c>
      <c r="B371" s="46" t="s">
        <v>882</v>
      </c>
      <c r="C371" s="41">
        <v>14</v>
      </c>
      <c r="D371" s="49" t="s">
        <v>27</v>
      </c>
      <c r="E371" s="41">
        <f t="shared" si="15"/>
        <v>1</v>
      </c>
      <c r="F371" s="44">
        <f t="shared" si="16"/>
        <v>7500</v>
      </c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47">
        <v>7500</v>
      </c>
      <c r="Z371" s="49"/>
    </row>
    <row r="372" spans="1:26" s="27" customFormat="1" ht="11.25">
      <c r="A372" s="45">
        <f t="shared" si="17"/>
        <v>371</v>
      </c>
      <c r="B372" s="46" t="s">
        <v>278</v>
      </c>
      <c r="C372" s="41">
        <v>20</v>
      </c>
      <c r="D372" s="49" t="s">
        <v>27</v>
      </c>
      <c r="E372" s="41">
        <f t="shared" si="15"/>
        <v>1</v>
      </c>
      <c r="F372" s="44">
        <f t="shared" si="16"/>
        <v>111200</v>
      </c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47">
        <v>111200</v>
      </c>
      <c r="Z372" s="48"/>
    </row>
    <row r="373" spans="1:26" s="27" customFormat="1" ht="11.25">
      <c r="A373" s="45">
        <f t="shared" si="17"/>
        <v>372</v>
      </c>
      <c r="B373" s="46" t="s">
        <v>279</v>
      </c>
      <c r="C373" s="41">
        <v>20</v>
      </c>
      <c r="D373" s="49" t="s">
        <v>27</v>
      </c>
      <c r="E373" s="41">
        <f t="shared" si="15"/>
        <v>1</v>
      </c>
      <c r="F373" s="44">
        <f t="shared" si="16"/>
        <v>8000</v>
      </c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47">
        <v>8000</v>
      </c>
      <c r="Z373" s="49"/>
    </row>
    <row r="374" spans="1:26" s="27" customFormat="1" ht="22.5">
      <c r="A374" s="45">
        <f t="shared" si="17"/>
        <v>373</v>
      </c>
      <c r="B374" s="46" t="s">
        <v>794</v>
      </c>
      <c r="C374" s="41">
        <v>23</v>
      </c>
      <c r="D374" s="49" t="s">
        <v>27</v>
      </c>
      <c r="E374" s="41">
        <f t="shared" si="15"/>
        <v>1</v>
      </c>
      <c r="F374" s="44">
        <f t="shared" si="16"/>
        <v>4000</v>
      </c>
      <c r="G374" s="26"/>
      <c r="H374" s="26"/>
      <c r="I374" s="26"/>
      <c r="J374" s="26"/>
      <c r="K374" s="26"/>
      <c r="L374" s="26">
        <v>4000</v>
      </c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47"/>
      <c r="Z374" s="49"/>
    </row>
    <row r="375" spans="1:26" s="27" customFormat="1" ht="11.25">
      <c r="A375" s="45">
        <f t="shared" si="17"/>
        <v>374</v>
      </c>
      <c r="B375" s="50" t="s">
        <v>280</v>
      </c>
      <c r="C375" s="41">
        <v>33</v>
      </c>
      <c r="D375" s="49" t="s">
        <v>27</v>
      </c>
      <c r="E375" s="41">
        <f t="shared" si="15"/>
        <v>1</v>
      </c>
      <c r="F375" s="44">
        <f t="shared" si="16"/>
        <v>31015</v>
      </c>
      <c r="G375" s="26"/>
      <c r="H375" s="26"/>
      <c r="I375" s="26"/>
      <c r="J375" s="26"/>
      <c r="K375" s="26"/>
      <c r="L375" s="26"/>
      <c r="M375" s="26">
        <v>31015</v>
      </c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47"/>
      <c r="Z375" s="48"/>
    </row>
    <row r="376" spans="1:26" s="27" customFormat="1" ht="11.25">
      <c r="A376" s="45">
        <f t="shared" si="17"/>
        <v>375</v>
      </c>
      <c r="B376" s="50" t="s">
        <v>758</v>
      </c>
      <c r="C376" s="41">
        <v>20</v>
      </c>
      <c r="D376" s="49" t="s">
        <v>27</v>
      </c>
      <c r="E376" s="41">
        <f t="shared" si="15"/>
        <v>1</v>
      </c>
      <c r="F376" s="44">
        <f t="shared" si="16"/>
        <v>8000</v>
      </c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47">
        <v>8000</v>
      </c>
      <c r="Z376" s="48"/>
    </row>
    <row r="377" spans="1:26" s="27" customFormat="1" ht="11.25">
      <c r="A377" s="45">
        <f t="shared" si="17"/>
        <v>376</v>
      </c>
      <c r="B377" s="50" t="s">
        <v>835</v>
      </c>
      <c r="C377" s="41">
        <v>2</v>
      </c>
      <c r="D377" s="49" t="s">
        <v>27</v>
      </c>
      <c r="E377" s="41">
        <f t="shared" si="15"/>
        <v>1</v>
      </c>
      <c r="F377" s="44">
        <f t="shared" si="16"/>
        <v>2000</v>
      </c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>
        <v>2000</v>
      </c>
      <c r="V377" s="26"/>
      <c r="W377" s="26"/>
      <c r="X377" s="26"/>
      <c r="Y377" s="47"/>
      <c r="Z377" s="48"/>
    </row>
    <row r="378" spans="1:26" s="27" customFormat="1" ht="11.25">
      <c r="A378" s="45">
        <f t="shared" si="17"/>
        <v>377</v>
      </c>
      <c r="B378" s="46" t="s">
        <v>281</v>
      </c>
      <c r="C378" s="41">
        <v>5</v>
      </c>
      <c r="D378" s="49" t="s">
        <v>25</v>
      </c>
      <c r="E378" s="41">
        <f t="shared" si="15"/>
        <v>1</v>
      </c>
      <c r="F378" s="44">
        <f t="shared" si="16"/>
        <v>31330</v>
      </c>
      <c r="G378" s="26"/>
      <c r="H378" s="26"/>
      <c r="I378" s="26"/>
      <c r="J378" s="26"/>
      <c r="K378" s="26"/>
      <c r="L378" s="26"/>
      <c r="M378" s="26">
        <v>31330</v>
      </c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47"/>
      <c r="Z378" s="48"/>
    </row>
    <row r="379" spans="1:26" s="27" customFormat="1" ht="11.25">
      <c r="A379" s="45">
        <f t="shared" si="17"/>
        <v>378</v>
      </c>
      <c r="B379" s="46" t="s">
        <v>282</v>
      </c>
      <c r="C379" s="41">
        <v>7</v>
      </c>
      <c r="D379" s="49" t="s">
        <v>27</v>
      </c>
      <c r="E379" s="41">
        <f t="shared" si="15"/>
        <v>1</v>
      </c>
      <c r="F379" s="44">
        <f t="shared" si="16"/>
        <v>53605</v>
      </c>
      <c r="G379" s="26"/>
      <c r="H379" s="26"/>
      <c r="I379" s="26"/>
      <c r="J379" s="26"/>
      <c r="K379" s="26"/>
      <c r="L379" s="26"/>
      <c r="M379" s="26">
        <v>53605</v>
      </c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47"/>
      <c r="Z379" s="49"/>
    </row>
    <row r="380" spans="1:26" s="27" customFormat="1" ht="11.25">
      <c r="A380" s="45">
        <f t="shared" si="17"/>
        <v>379</v>
      </c>
      <c r="B380" s="50" t="s">
        <v>283</v>
      </c>
      <c r="C380" s="41">
        <v>8</v>
      </c>
      <c r="D380" s="49" t="s">
        <v>32</v>
      </c>
      <c r="E380" s="41">
        <f t="shared" si="15"/>
        <v>3</v>
      </c>
      <c r="F380" s="44">
        <f t="shared" si="16"/>
        <v>153870</v>
      </c>
      <c r="G380" s="26"/>
      <c r="H380" s="26"/>
      <c r="I380" s="26"/>
      <c r="J380" s="26"/>
      <c r="K380" s="26"/>
      <c r="L380" s="26">
        <v>5000</v>
      </c>
      <c r="M380" s="26">
        <v>131180</v>
      </c>
      <c r="N380" s="26"/>
      <c r="O380" s="26">
        <v>17690</v>
      </c>
      <c r="P380" s="26"/>
      <c r="Q380" s="26"/>
      <c r="R380" s="26"/>
      <c r="S380" s="26"/>
      <c r="T380" s="26"/>
      <c r="U380" s="26"/>
      <c r="V380" s="26"/>
      <c r="W380" s="26"/>
      <c r="X380" s="26"/>
      <c r="Y380" s="47"/>
      <c r="Z380" s="48"/>
    </row>
    <row r="381" spans="1:26" s="27" customFormat="1" ht="11.25">
      <c r="A381" s="45">
        <f t="shared" si="17"/>
        <v>380</v>
      </c>
      <c r="B381" s="46" t="s">
        <v>284</v>
      </c>
      <c r="C381" s="41">
        <v>8</v>
      </c>
      <c r="D381" s="49" t="s">
        <v>32</v>
      </c>
      <c r="E381" s="41">
        <f t="shared" si="15"/>
        <v>1</v>
      </c>
      <c r="F381" s="44">
        <f t="shared" si="16"/>
        <v>15200</v>
      </c>
      <c r="G381" s="26">
        <v>15200</v>
      </c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47"/>
      <c r="Z381" s="48"/>
    </row>
    <row r="382" spans="1:26" s="27" customFormat="1" ht="11.25">
      <c r="A382" s="45">
        <f t="shared" si="17"/>
        <v>381</v>
      </c>
      <c r="B382" s="50" t="s">
        <v>285</v>
      </c>
      <c r="C382" s="41">
        <v>26</v>
      </c>
      <c r="D382" s="49" t="s">
        <v>27</v>
      </c>
      <c r="E382" s="41">
        <f t="shared" si="15"/>
        <v>1</v>
      </c>
      <c r="F382" s="44">
        <f t="shared" si="16"/>
        <v>26535</v>
      </c>
      <c r="G382" s="26"/>
      <c r="H382" s="26"/>
      <c r="I382" s="26"/>
      <c r="J382" s="26"/>
      <c r="K382" s="26"/>
      <c r="L382" s="26"/>
      <c r="M382" s="26">
        <v>26535</v>
      </c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47"/>
      <c r="Z382" s="48"/>
    </row>
    <row r="383" spans="1:26" s="27" customFormat="1" ht="11.25">
      <c r="A383" s="45">
        <f t="shared" si="17"/>
        <v>382</v>
      </c>
      <c r="B383" s="50" t="s">
        <v>759</v>
      </c>
      <c r="C383" s="41">
        <v>14</v>
      </c>
      <c r="D383" s="49" t="s">
        <v>27</v>
      </c>
      <c r="E383" s="41">
        <f t="shared" si="15"/>
        <v>1</v>
      </c>
      <c r="F383" s="44">
        <f t="shared" si="16"/>
        <v>3500</v>
      </c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47">
        <v>3500</v>
      </c>
      <c r="Z383" s="48"/>
    </row>
    <row r="384" spans="1:26" s="27" customFormat="1" ht="11.25">
      <c r="A384" s="45">
        <f t="shared" si="17"/>
        <v>383</v>
      </c>
      <c r="B384" s="46" t="s">
        <v>286</v>
      </c>
      <c r="C384" s="41">
        <v>27</v>
      </c>
      <c r="D384" s="49" t="s">
        <v>27</v>
      </c>
      <c r="E384" s="41">
        <f t="shared" si="15"/>
        <v>2</v>
      </c>
      <c r="F384" s="44">
        <f t="shared" si="16"/>
        <v>104123</v>
      </c>
      <c r="G384" s="26"/>
      <c r="H384" s="26"/>
      <c r="I384" s="26"/>
      <c r="J384" s="26"/>
      <c r="K384" s="26"/>
      <c r="L384" s="26"/>
      <c r="M384" s="26">
        <v>12205</v>
      </c>
      <c r="N384" s="26"/>
      <c r="O384" s="26"/>
      <c r="P384" s="26"/>
      <c r="Q384" s="26">
        <v>91918</v>
      </c>
      <c r="R384" s="26"/>
      <c r="S384" s="26"/>
      <c r="T384" s="26"/>
      <c r="U384" s="26"/>
      <c r="V384" s="26"/>
      <c r="W384" s="26"/>
      <c r="X384" s="26"/>
      <c r="Y384" s="47"/>
      <c r="Z384" s="48"/>
    </row>
    <row r="385" spans="1:26" s="27" customFormat="1" ht="11.25">
      <c r="A385" s="45">
        <f t="shared" si="17"/>
        <v>384</v>
      </c>
      <c r="B385" s="46" t="s">
        <v>287</v>
      </c>
      <c r="C385" s="41">
        <v>22</v>
      </c>
      <c r="D385" s="49" t="s">
        <v>27</v>
      </c>
      <c r="E385" s="41">
        <f t="shared" si="15"/>
        <v>1</v>
      </c>
      <c r="F385" s="44">
        <f t="shared" si="16"/>
        <v>5000</v>
      </c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47">
        <v>5000</v>
      </c>
      <c r="Z385" s="48"/>
    </row>
    <row r="386" spans="1:26" s="27" customFormat="1" ht="11.25">
      <c r="A386" s="45">
        <f t="shared" si="17"/>
        <v>385</v>
      </c>
      <c r="B386" s="46" t="s">
        <v>288</v>
      </c>
      <c r="C386" s="41">
        <v>44</v>
      </c>
      <c r="D386" s="49" t="s">
        <v>25</v>
      </c>
      <c r="E386" s="41">
        <f t="shared" si="15"/>
        <v>1</v>
      </c>
      <c r="F386" s="44">
        <f t="shared" si="16"/>
        <v>35000</v>
      </c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47">
        <v>35000</v>
      </c>
      <c r="Z386" s="48"/>
    </row>
    <row r="387" spans="1:26" s="27" customFormat="1" ht="11.25">
      <c r="A387" s="45">
        <f t="shared" si="17"/>
        <v>386</v>
      </c>
      <c r="B387" s="46" t="s">
        <v>760</v>
      </c>
      <c r="C387" s="41">
        <v>20</v>
      </c>
      <c r="D387" s="49" t="s">
        <v>761</v>
      </c>
      <c r="E387" s="41">
        <f t="shared" si="15"/>
        <v>1</v>
      </c>
      <c r="F387" s="44">
        <f t="shared" si="16"/>
        <v>1900</v>
      </c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47">
        <v>1900</v>
      </c>
      <c r="Z387" s="48"/>
    </row>
    <row r="388" spans="1:26" s="27" customFormat="1" ht="22.5">
      <c r="A388" s="45">
        <f t="shared" si="17"/>
        <v>387</v>
      </c>
      <c r="B388" s="46" t="s">
        <v>289</v>
      </c>
      <c r="C388" s="41">
        <v>28</v>
      </c>
      <c r="D388" s="49" t="s">
        <v>27</v>
      </c>
      <c r="E388" s="41">
        <f aca="true" t="shared" si="18" ref="E388:E450">COUNT(G388:Z388)</f>
        <v>2</v>
      </c>
      <c r="F388" s="44">
        <f aca="true" t="shared" si="19" ref="F388:F450">SUM(G388:Z388)</f>
        <v>19925</v>
      </c>
      <c r="G388" s="26"/>
      <c r="H388" s="26"/>
      <c r="I388" s="26"/>
      <c r="J388" s="26"/>
      <c r="K388" s="26"/>
      <c r="L388" s="26"/>
      <c r="M388" s="26">
        <v>15925</v>
      </c>
      <c r="N388" s="26"/>
      <c r="O388" s="26"/>
      <c r="P388" s="26"/>
      <c r="Q388" s="26"/>
      <c r="R388" s="26"/>
      <c r="S388" s="26"/>
      <c r="T388" s="26"/>
      <c r="U388" s="26">
        <v>4000</v>
      </c>
      <c r="V388" s="26"/>
      <c r="W388" s="26"/>
      <c r="X388" s="26"/>
      <c r="Y388" s="47"/>
      <c r="Z388" s="48"/>
    </row>
    <row r="389" spans="1:26" s="27" customFormat="1" ht="11.25">
      <c r="A389" s="45">
        <f aca="true" t="shared" si="20" ref="A389:A451">SUM(A388+1)</f>
        <v>388</v>
      </c>
      <c r="B389" s="46" t="s">
        <v>762</v>
      </c>
      <c r="C389" s="41">
        <v>8</v>
      </c>
      <c r="D389" s="49" t="s">
        <v>32</v>
      </c>
      <c r="E389" s="41">
        <f t="shared" si="18"/>
        <v>1</v>
      </c>
      <c r="F389" s="44">
        <f t="shared" si="19"/>
        <v>9000</v>
      </c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47">
        <v>9000</v>
      </c>
      <c r="Z389" s="48"/>
    </row>
    <row r="390" spans="1:26" s="27" customFormat="1" ht="11.25">
      <c r="A390" s="45">
        <f t="shared" si="20"/>
        <v>389</v>
      </c>
      <c r="B390" s="46" t="s">
        <v>290</v>
      </c>
      <c r="C390" s="41">
        <v>20</v>
      </c>
      <c r="D390" s="49" t="s">
        <v>27</v>
      </c>
      <c r="E390" s="41">
        <f t="shared" si="18"/>
        <v>1</v>
      </c>
      <c r="F390" s="44">
        <f t="shared" si="19"/>
        <v>5000</v>
      </c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47">
        <v>5000</v>
      </c>
      <c r="Z390" s="48"/>
    </row>
    <row r="391" spans="1:26" s="27" customFormat="1" ht="11.25">
      <c r="A391" s="45">
        <f t="shared" si="20"/>
        <v>390</v>
      </c>
      <c r="B391" s="46" t="s">
        <v>695</v>
      </c>
      <c r="C391" s="41">
        <v>14</v>
      </c>
      <c r="D391" s="49" t="s">
        <v>27</v>
      </c>
      <c r="E391" s="41">
        <f t="shared" si="18"/>
        <v>2</v>
      </c>
      <c r="F391" s="44">
        <f t="shared" si="19"/>
        <v>46600</v>
      </c>
      <c r="G391" s="26">
        <v>16000</v>
      </c>
      <c r="H391" s="26"/>
      <c r="I391" s="26"/>
      <c r="J391" s="26"/>
      <c r="K391" s="26"/>
      <c r="L391" s="26"/>
      <c r="M391" s="26">
        <v>30600</v>
      </c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47"/>
      <c r="Z391" s="48"/>
    </row>
    <row r="392" spans="1:26" s="27" customFormat="1" ht="11.25">
      <c r="A392" s="45">
        <f t="shared" si="20"/>
        <v>391</v>
      </c>
      <c r="B392" s="46" t="s">
        <v>291</v>
      </c>
      <c r="C392" s="41">
        <v>19</v>
      </c>
      <c r="D392" s="49" t="s">
        <v>27</v>
      </c>
      <c r="E392" s="41">
        <f t="shared" si="18"/>
        <v>1</v>
      </c>
      <c r="F392" s="44">
        <f t="shared" si="19"/>
        <v>30900</v>
      </c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47">
        <v>30900</v>
      </c>
      <c r="Z392" s="48"/>
    </row>
    <row r="393" spans="1:26" s="27" customFormat="1" ht="11.25">
      <c r="A393" s="45">
        <f t="shared" si="20"/>
        <v>392</v>
      </c>
      <c r="B393" s="46" t="s">
        <v>292</v>
      </c>
      <c r="C393" s="41">
        <v>27</v>
      </c>
      <c r="D393" s="49" t="s">
        <v>27</v>
      </c>
      <c r="E393" s="41">
        <f t="shared" si="18"/>
        <v>1</v>
      </c>
      <c r="F393" s="44">
        <f t="shared" si="19"/>
        <v>20000</v>
      </c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47">
        <v>20000</v>
      </c>
      <c r="Z393" s="48"/>
    </row>
    <row r="394" spans="1:26" s="27" customFormat="1" ht="11.25">
      <c r="A394" s="45">
        <f t="shared" si="20"/>
        <v>393</v>
      </c>
      <c r="B394" s="46" t="s">
        <v>293</v>
      </c>
      <c r="C394" s="41">
        <v>42</v>
      </c>
      <c r="D394" s="49" t="s">
        <v>27</v>
      </c>
      <c r="E394" s="41">
        <f t="shared" si="18"/>
        <v>1</v>
      </c>
      <c r="F394" s="44">
        <f t="shared" si="19"/>
        <v>7000</v>
      </c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47">
        <v>7000</v>
      </c>
      <c r="Z394" s="49"/>
    </row>
    <row r="395" spans="1:26" s="27" customFormat="1" ht="11.25">
      <c r="A395" s="45">
        <f t="shared" si="20"/>
        <v>394</v>
      </c>
      <c r="B395" s="46" t="s">
        <v>294</v>
      </c>
      <c r="C395" s="41">
        <v>20</v>
      </c>
      <c r="D395" s="49" t="s">
        <v>27</v>
      </c>
      <c r="E395" s="41">
        <f t="shared" si="18"/>
        <v>1</v>
      </c>
      <c r="F395" s="44">
        <f t="shared" si="19"/>
        <v>10000</v>
      </c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47">
        <v>10000</v>
      </c>
      <c r="Z395" s="48"/>
    </row>
    <row r="396" spans="1:26" s="27" customFormat="1" ht="11.25">
      <c r="A396" s="45">
        <f t="shared" si="20"/>
        <v>395</v>
      </c>
      <c r="B396" s="46" t="s">
        <v>295</v>
      </c>
      <c r="C396" s="41">
        <v>20</v>
      </c>
      <c r="D396" s="49" t="s">
        <v>27</v>
      </c>
      <c r="E396" s="41">
        <f t="shared" si="18"/>
        <v>1</v>
      </c>
      <c r="F396" s="44">
        <f t="shared" si="19"/>
        <v>26535</v>
      </c>
      <c r="G396" s="26"/>
      <c r="H396" s="26"/>
      <c r="I396" s="26"/>
      <c r="J396" s="26"/>
      <c r="K396" s="26"/>
      <c r="L396" s="26"/>
      <c r="M396" s="26">
        <v>26535</v>
      </c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47"/>
      <c r="Z396" s="48"/>
    </row>
    <row r="397" spans="1:26" s="27" customFormat="1" ht="11.25">
      <c r="A397" s="45">
        <f t="shared" si="20"/>
        <v>396</v>
      </c>
      <c r="B397" s="46" t="s">
        <v>296</v>
      </c>
      <c r="C397" s="41">
        <v>36</v>
      </c>
      <c r="D397" s="49" t="s">
        <v>32</v>
      </c>
      <c r="E397" s="41">
        <f t="shared" si="18"/>
        <v>1</v>
      </c>
      <c r="F397" s="44">
        <f t="shared" si="19"/>
        <v>4160</v>
      </c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>
        <v>4160</v>
      </c>
      <c r="V397" s="26"/>
      <c r="W397" s="26"/>
      <c r="X397" s="26"/>
      <c r="Y397" s="47"/>
      <c r="Z397" s="48"/>
    </row>
    <row r="398" spans="1:26" s="27" customFormat="1" ht="11.25">
      <c r="A398" s="45">
        <f t="shared" si="20"/>
        <v>397</v>
      </c>
      <c r="B398" s="46" t="s">
        <v>297</v>
      </c>
      <c r="C398" s="41">
        <v>14</v>
      </c>
      <c r="D398" s="49" t="s">
        <v>27</v>
      </c>
      <c r="E398" s="41">
        <f t="shared" si="18"/>
        <v>1</v>
      </c>
      <c r="F398" s="44">
        <f t="shared" si="19"/>
        <v>8000</v>
      </c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47">
        <v>8000</v>
      </c>
      <c r="Z398" s="49"/>
    </row>
    <row r="399" spans="1:26" s="27" customFormat="1" ht="22.5">
      <c r="A399" s="45">
        <f t="shared" si="20"/>
        <v>398</v>
      </c>
      <c r="B399" s="46" t="s">
        <v>298</v>
      </c>
      <c r="C399" s="41">
        <v>2</v>
      </c>
      <c r="D399" s="49" t="s">
        <v>32</v>
      </c>
      <c r="E399" s="41">
        <f t="shared" si="18"/>
        <v>1</v>
      </c>
      <c r="F399" s="44">
        <f t="shared" si="19"/>
        <v>14425</v>
      </c>
      <c r="G399" s="26"/>
      <c r="H399" s="26"/>
      <c r="I399" s="26"/>
      <c r="J399" s="26"/>
      <c r="K399" s="26"/>
      <c r="L399" s="26"/>
      <c r="M399" s="26"/>
      <c r="N399" s="26">
        <v>14425</v>
      </c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47"/>
      <c r="Z399" s="48"/>
    </row>
    <row r="400" spans="1:26" s="27" customFormat="1" ht="11.25">
      <c r="A400" s="45">
        <f t="shared" si="20"/>
        <v>399</v>
      </c>
      <c r="B400" s="46" t="s">
        <v>299</v>
      </c>
      <c r="C400" s="41">
        <v>20</v>
      </c>
      <c r="D400" s="49" t="s">
        <v>27</v>
      </c>
      <c r="E400" s="41">
        <f t="shared" si="18"/>
        <v>1</v>
      </c>
      <c r="F400" s="44">
        <f t="shared" si="19"/>
        <v>12000</v>
      </c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47">
        <v>12000</v>
      </c>
      <c r="Z400" s="48"/>
    </row>
    <row r="401" spans="1:26" s="27" customFormat="1" ht="11.25">
      <c r="A401" s="45">
        <f t="shared" si="20"/>
        <v>400</v>
      </c>
      <c r="B401" s="50" t="s">
        <v>300</v>
      </c>
      <c r="C401" s="41">
        <v>10</v>
      </c>
      <c r="D401" s="49" t="s">
        <v>27</v>
      </c>
      <c r="E401" s="41">
        <f t="shared" si="18"/>
        <v>1</v>
      </c>
      <c r="F401" s="44">
        <f t="shared" si="19"/>
        <v>50000</v>
      </c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47">
        <v>50000</v>
      </c>
      <c r="Z401" s="49"/>
    </row>
    <row r="402" spans="1:26" s="27" customFormat="1" ht="11.25">
      <c r="A402" s="45">
        <f t="shared" si="20"/>
        <v>401</v>
      </c>
      <c r="B402" s="46" t="s">
        <v>301</v>
      </c>
      <c r="C402" s="41">
        <v>23</v>
      </c>
      <c r="D402" s="49" t="s">
        <v>27</v>
      </c>
      <c r="E402" s="41">
        <f t="shared" si="18"/>
        <v>1</v>
      </c>
      <c r="F402" s="44">
        <f t="shared" si="19"/>
        <v>6000</v>
      </c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47">
        <v>6000</v>
      </c>
      <c r="Z402" s="49"/>
    </row>
    <row r="403" spans="1:26" s="27" customFormat="1" ht="11.25">
      <c r="A403" s="45">
        <f t="shared" si="20"/>
        <v>402</v>
      </c>
      <c r="B403" s="46" t="s">
        <v>302</v>
      </c>
      <c r="C403" s="41">
        <v>25</v>
      </c>
      <c r="D403" s="49" t="s">
        <v>27</v>
      </c>
      <c r="E403" s="41">
        <f t="shared" si="18"/>
        <v>1</v>
      </c>
      <c r="F403" s="44">
        <f t="shared" si="19"/>
        <v>11325</v>
      </c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47">
        <v>11325</v>
      </c>
      <c r="Z403" s="48"/>
    </row>
    <row r="404" spans="1:26" s="27" customFormat="1" ht="11.25">
      <c r="A404" s="45">
        <f t="shared" si="20"/>
        <v>403</v>
      </c>
      <c r="B404" s="46" t="s">
        <v>303</v>
      </c>
      <c r="C404" s="41">
        <v>19</v>
      </c>
      <c r="D404" s="49" t="s">
        <v>27</v>
      </c>
      <c r="E404" s="41">
        <f t="shared" si="18"/>
        <v>1</v>
      </c>
      <c r="F404" s="44">
        <f t="shared" si="19"/>
        <v>20400</v>
      </c>
      <c r="G404" s="26"/>
      <c r="H404" s="26"/>
      <c r="I404" s="26"/>
      <c r="J404" s="26"/>
      <c r="K404" s="26"/>
      <c r="L404" s="26"/>
      <c r="M404" s="26">
        <v>20400</v>
      </c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47"/>
      <c r="Z404" s="48"/>
    </row>
    <row r="405" spans="1:26" s="27" customFormat="1" ht="11.25">
      <c r="A405" s="45">
        <f t="shared" si="20"/>
        <v>404</v>
      </c>
      <c r="B405" s="50" t="s">
        <v>763</v>
      </c>
      <c r="C405" s="41">
        <v>33</v>
      </c>
      <c r="D405" s="49" t="s">
        <v>27</v>
      </c>
      <c r="E405" s="41">
        <f t="shared" si="18"/>
        <v>1</v>
      </c>
      <c r="F405" s="44">
        <f t="shared" si="19"/>
        <v>2500</v>
      </c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47">
        <v>2500</v>
      </c>
      <c r="Z405" s="48"/>
    </row>
    <row r="406" spans="1:26" s="27" customFormat="1" ht="11.25">
      <c r="A406" s="45">
        <f t="shared" si="20"/>
        <v>405</v>
      </c>
      <c r="B406" s="50" t="s">
        <v>304</v>
      </c>
      <c r="C406" s="41">
        <v>20</v>
      </c>
      <c r="D406" s="49" t="s">
        <v>27</v>
      </c>
      <c r="E406" s="41">
        <f t="shared" si="18"/>
        <v>1</v>
      </c>
      <c r="F406" s="44">
        <f t="shared" si="19"/>
        <v>8000</v>
      </c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47">
        <v>8000</v>
      </c>
      <c r="Z406" s="48"/>
    </row>
    <row r="407" spans="1:26" s="27" customFormat="1" ht="22.5">
      <c r="A407" s="45">
        <f t="shared" si="20"/>
        <v>406</v>
      </c>
      <c r="B407" s="46" t="s">
        <v>305</v>
      </c>
      <c r="C407" s="41">
        <v>6</v>
      </c>
      <c r="D407" s="49" t="s">
        <v>32</v>
      </c>
      <c r="E407" s="41">
        <f t="shared" si="18"/>
        <v>1</v>
      </c>
      <c r="F407" s="44">
        <f t="shared" si="19"/>
        <v>68115</v>
      </c>
      <c r="G407" s="26"/>
      <c r="H407" s="26"/>
      <c r="I407" s="26"/>
      <c r="J407" s="26"/>
      <c r="K407" s="26"/>
      <c r="L407" s="26"/>
      <c r="M407" s="26">
        <v>68115</v>
      </c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47"/>
      <c r="Z407" s="48"/>
    </row>
    <row r="408" spans="1:26" s="27" customFormat="1" ht="11.25">
      <c r="A408" s="45">
        <f t="shared" si="20"/>
        <v>407</v>
      </c>
      <c r="B408" s="46" t="s">
        <v>306</v>
      </c>
      <c r="C408" s="41">
        <v>6</v>
      </c>
      <c r="D408" s="49" t="s">
        <v>25</v>
      </c>
      <c r="E408" s="41">
        <f t="shared" si="18"/>
        <v>1</v>
      </c>
      <c r="F408" s="44">
        <f t="shared" si="19"/>
        <v>97840</v>
      </c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>
        <v>97840</v>
      </c>
      <c r="T408" s="26"/>
      <c r="U408" s="26"/>
      <c r="V408" s="26"/>
      <c r="W408" s="26"/>
      <c r="X408" s="26"/>
      <c r="Y408" s="47"/>
      <c r="Z408" s="48"/>
    </row>
    <row r="409" spans="1:26" s="27" customFormat="1" ht="11.25">
      <c r="A409" s="45">
        <f t="shared" si="20"/>
        <v>408</v>
      </c>
      <c r="B409" s="46" t="s">
        <v>307</v>
      </c>
      <c r="C409" s="41">
        <v>9</v>
      </c>
      <c r="D409" s="49" t="s">
        <v>27</v>
      </c>
      <c r="E409" s="41">
        <f t="shared" si="18"/>
        <v>1</v>
      </c>
      <c r="F409" s="44">
        <f t="shared" si="19"/>
        <v>28660</v>
      </c>
      <c r="G409" s="26"/>
      <c r="H409" s="26"/>
      <c r="I409" s="26"/>
      <c r="J409" s="26"/>
      <c r="K409" s="26"/>
      <c r="L409" s="26"/>
      <c r="M409" s="26">
        <v>28660</v>
      </c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47"/>
      <c r="Z409" s="48"/>
    </row>
    <row r="410" spans="1:26" s="27" customFormat="1" ht="11.25">
      <c r="A410" s="45">
        <f t="shared" si="20"/>
        <v>409</v>
      </c>
      <c r="B410" s="46" t="s">
        <v>765</v>
      </c>
      <c r="C410" s="41">
        <v>30</v>
      </c>
      <c r="D410" s="49" t="s">
        <v>27</v>
      </c>
      <c r="E410" s="41">
        <f t="shared" si="18"/>
        <v>1</v>
      </c>
      <c r="F410" s="44">
        <f t="shared" si="19"/>
        <v>5000</v>
      </c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47">
        <v>5000</v>
      </c>
      <c r="Z410" s="48"/>
    </row>
    <row r="411" spans="1:26" s="27" customFormat="1" ht="11.25">
      <c r="A411" s="45">
        <f t="shared" si="20"/>
        <v>410</v>
      </c>
      <c r="B411" s="46" t="s">
        <v>764</v>
      </c>
      <c r="C411" s="41">
        <v>22</v>
      </c>
      <c r="D411" s="49" t="s">
        <v>27</v>
      </c>
      <c r="E411" s="41">
        <f t="shared" si="18"/>
        <v>1</v>
      </c>
      <c r="F411" s="44">
        <f t="shared" si="19"/>
        <v>2000</v>
      </c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47">
        <v>2000</v>
      </c>
      <c r="Z411" s="48"/>
    </row>
    <row r="412" spans="1:26" s="27" customFormat="1" ht="11.25">
      <c r="A412" s="45">
        <f t="shared" si="20"/>
        <v>411</v>
      </c>
      <c r="B412" s="52" t="s">
        <v>861</v>
      </c>
      <c r="C412" s="41">
        <v>21</v>
      </c>
      <c r="D412" s="49" t="s">
        <v>27</v>
      </c>
      <c r="E412" s="41">
        <f t="shared" si="18"/>
        <v>1</v>
      </c>
      <c r="F412" s="44">
        <f t="shared" si="19"/>
        <v>4000</v>
      </c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47">
        <v>4000</v>
      </c>
      <c r="Z412" s="48"/>
    </row>
    <row r="413" spans="1:26" s="27" customFormat="1" ht="11.25">
      <c r="A413" s="45">
        <f t="shared" si="20"/>
        <v>412</v>
      </c>
      <c r="B413" s="46" t="s">
        <v>308</v>
      </c>
      <c r="C413" s="41">
        <v>1</v>
      </c>
      <c r="D413" s="49" t="s">
        <v>25</v>
      </c>
      <c r="E413" s="41">
        <f t="shared" si="18"/>
        <v>1</v>
      </c>
      <c r="F413" s="44">
        <f t="shared" si="19"/>
        <v>7000</v>
      </c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47">
        <v>7000</v>
      </c>
      <c r="Z413" s="48"/>
    </row>
    <row r="414" spans="1:26" s="27" customFormat="1" ht="11.25">
      <c r="A414" s="45">
        <f t="shared" si="20"/>
        <v>413</v>
      </c>
      <c r="B414" s="46" t="s">
        <v>858</v>
      </c>
      <c r="C414" s="41">
        <v>28</v>
      </c>
      <c r="D414" s="49" t="s">
        <v>27</v>
      </c>
      <c r="E414" s="41">
        <f t="shared" si="18"/>
        <v>1</v>
      </c>
      <c r="F414" s="44">
        <f t="shared" si="19"/>
        <v>29585</v>
      </c>
      <c r="G414" s="26"/>
      <c r="H414" s="26">
        <v>29585</v>
      </c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47"/>
      <c r="Z414" s="48"/>
    </row>
    <row r="415" spans="1:26" s="27" customFormat="1" ht="11.25">
      <c r="A415" s="45">
        <f t="shared" si="20"/>
        <v>414</v>
      </c>
      <c r="B415" s="46" t="s">
        <v>309</v>
      </c>
      <c r="C415" s="41">
        <v>34</v>
      </c>
      <c r="D415" s="49" t="s">
        <v>27</v>
      </c>
      <c r="E415" s="41">
        <f t="shared" si="18"/>
        <v>1</v>
      </c>
      <c r="F415" s="44">
        <f t="shared" si="19"/>
        <v>10200</v>
      </c>
      <c r="G415" s="26"/>
      <c r="H415" s="26"/>
      <c r="I415" s="26"/>
      <c r="J415" s="26"/>
      <c r="K415" s="26"/>
      <c r="L415" s="26"/>
      <c r="M415" s="26">
        <v>10200</v>
      </c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47"/>
      <c r="Z415" s="48"/>
    </row>
    <row r="416" spans="1:26" s="27" customFormat="1" ht="22.5">
      <c r="A416" s="45">
        <f t="shared" si="20"/>
        <v>415</v>
      </c>
      <c r="B416" s="46" t="s">
        <v>310</v>
      </c>
      <c r="C416" s="41">
        <v>15</v>
      </c>
      <c r="D416" s="49" t="s">
        <v>32</v>
      </c>
      <c r="E416" s="41">
        <f t="shared" si="18"/>
        <v>2</v>
      </c>
      <c r="F416" s="44">
        <f t="shared" si="19"/>
        <v>50900</v>
      </c>
      <c r="G416" s="26">
        <v>9900</v>
      </c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>
        <v>41000</v>
      </c>
      <c r="W416" s="26"/>
      <c r="X416" s="26"/>
      <c r="Y416" s="47"/>
      <c r="Z416" s="49"/>
    </row>
    <row r="417" spans="1:26" s="27" customFormat="1" ht="11.25">
      <c r="A417" s="45">
        <f t="shared" si="20"/>
        <v>416</v>
      </c>
      <c r="B417" s="46" t="s">
        <v>311</v>
      </c>
      <c r="C417" s="41">
        <v>25</v>
      </c>
      <c r="D417" s="49" t="s">
        <v>32</v>
      </c>
      <c r="E417" s="41">
        <f t="shared" si="18"/>
        <v>1</v>
      </c>
      <c r="F417" s="44">
        <f t="shared" si="19"/>
        <v>3850</v>
      </c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>
        <v>3850</v>
      </c>
      <c r="V417" s="26"/>
      <c r="W417" s="26"/>
      <c r="X417" s="26"/>
      <c r="Y417" s="47"/>
      <c r="Z417" s="48"/>
    </row>
    <row r="418" spans="1:26" s="27" customFormat="1" ht="11.25">
      <c r="A418" s="45">
        <f t="shared" si="20"/>
        <v>417</v>
      </c>
      <c r="B418" s="46" t="s">
        <v>312</v>
      </c>
      <c r="C418" s="41">
        <v>20</v>
      </c>
      <c r="D418" s="49" t="s">
        <v>27</v>
      </c>
      <c r="E418" s="41">
        <f t="shared" si="18"/>
        <v>1</v>
      </c>
      <c r="F418" s="44">
        <f t="shared" si="19"/>
        <v>4000</v>
      </c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47">
        <v>4000</v>
      </c>
      <c r="Z418" s="48"/>
    </row>
    <row r="419" spans="1:26" s="27" customFormat="1" ht="11.25">
      <c r="A419" s="45">
        <f t="shared" si="20"/>
        <v>418</v>
      </c>
      <c r="B419" s="46" t="s">
        <v>313</v>
      </c>
      <c r="C419" s="41">
        <v>28</v>
      </c>
      <c r="D419" s="49" t="s">
        <v>27</v>
      </c>
      <c r="E419" s="41">
        <f t="shared" si="18"/>
        <v>1</v>
      </c>
      <c r="F419" s="44">
        <f t="shared" si="19"/>
        <v>101000</v>
      </c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47">
        <v>101000</v>
      </c>
      <c r="Z419" s="48"/>
    </row>
    <row r="420" spans="1:26" s="27" customFormat="1" ht="11.25">
      <c r="A420" s="45">
        <f t="shared" si="20"/>
        <v>419</v>
      </c>
      <c r="B420" s="46" t="s">
        <v>766</v>
      </c>
      <c r="C420" s="41">
        <v>25</v>
      </c>
      <c r="D420" s="49" t="s">
        <v>27</v>
      </c>
      <c r="E420" s="41">
        <f t="shared" si="18"/>
        <v>1</v>
      </c>
      <c r="F420" s="44">
        <f t="shared" si="19"/>
        <v>6500</v>
      </c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47">
        <v>6500</v>
      </c>
      <c r="Z420" s="48"/>
    </row>
    <row r="421" spans="1:26" s="27" customFormat="1" ht="11.25">
      <c r="A421" s="45">
        <f t="shared" si="20"/>
        <v>420</v>
      </c>
      <c r="B421" s="50" t="s">
        <v>314</v>
      </c>
      <c r="C421" s="41">
        <v>20</v>
      </c>
      <c r="D421" s="49" t="s">
        <v>27</v>
      </c>
      <c r="E421" s="41">
        <f t="shared" si="18"/>
        <v>1</v>
      </c>
      <c r="F421" s="44">
        <f t="shared" si="19"/>
        <v>19100</v>
      </c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47">
        <v>19100</v>
      </c>
      <c r="Z421" s="48"/>
    </row>
    <row r="422" spans="1:26" s="27" customFormat="1" ht="22.5">
      <c r="A422" s="45">
        <f t="shared" si="20"/>
        <v>421</v>
      </c>
      <c r="B422" s="46" t="s">
        <v>315</v>
      </c>
      <c r="C422" s="41">
        <v>23</v>
      </c>
      <c r="D422" s="49" t="s">
        <v>27</v>
      </c>
      <c r="E422" s="41">
        <f t="shared" si="18"/>
        <v>1</v>
      </c>
      <c r="F422" s="44">
        <f t="shared" si="19"/>
        <v>50210</v>
      </c>
      <c r="G422" s="26"/>
      <c r="H422" s="26"/>
      <c r="I422" s="26"/>
      <c r="J422" s="26"/>
      <c r="K422" s="26"/>
      <c r="L422" s="26"/>
      <c r="M422" s="26">
        <v>50210</v>
      </c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47"/>
      <c r="Z422" s="48"/>
    </row>
    <row r="423" spans="1:26" s="27" customFormat="1" ht="11.25">
      <c r="A423" s="45">
        <f t="shared" si="20"/>
        <v>422</v>
      </c>
      <c r="B423" s="46" t="s">
        <v>316</v>
      </c>
      <c r="C423" s="41">
        <v>27</v>
      </c>
      <c r="D423" s="49" t="s">
        <v>27</v>
      </c>
      <c r="E423" s="41">
        <f t="shared" si="18"/>
        <v>1</v>
      </c>
      <c r="F423" s="44">
        <f t="shared" si="19"/>
        <v>5000</v>
      </c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47">
        <v>5000</v>
      </c>
      <c r="Z423" s="48"/>
    </row>
    <row r="424" spans="1:26" s="27" customFormat="1" ht="11.25">
      <c r="A424" s="45">
        <f t="shared" si="20"/>
        <v>423</v>
      </c>
      <c r="B424" s="46" t="s">
        <v>317</v>
      </c>
      <c r="C424" s="41">
        <v>28</v>
      </c>
      <c r="D424" s="49" t="s">
        <v>27</v>
      </c>
      <c r="E424" s="41">
        <f t="shared" si="18"/>
        <v>1</v>
      </c>
      <c r="F424" s="44">
        <f t="shared" si="19"/>
        <v>55190</v>
      </c>
      <c r="G424" s="26"/>
      <c r="H424" s="26"/>
      <c r="I424" s="26"/>
      <c r="J424" s="26"/>
      <c r="K424" s="26"/>
      <c r="L424" s="26"/>
      <c r="M424" s="26">
        <v>55190</v>
      </c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47"/>
      <c r="Z424" s="48"/>
    </row>
    <row r="425" spans="1:26" s="27" customFormat="1" ht="11.25">
      <c r="A425" s="45">
        <f t="shared" si="20"/>
        <v>424</v>
      </c>
      <c r="B425" s="46" t="s">
        <v>318</v>
      </c>
      <c r="C425" s="41">
        <v>27</v>
      </c>
      <c r="D425" s="49" t="s">
        <v>27</v>
      </c>
      <c r="E425" s="41">
        <f t="shared" si="18"/>
        <v>1</v>
      </c>
      <c r="F425" s="44">
        <f t="shared" si="19"/>
        <v>31765</v>
      </c>
      <c r="G425" s="26"/>
      <c r="H425" s="26"/>
      <c r="I425" s="26"/>
      <c r="J425" s="26"/>
      <c r="K425" s="26"/>
      <c r="L425" s="26"/>
      <c r="M425" s="26">
        <v>31765</v>
      </c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47"/>
      <c r="Z425" s="48"/>
    </row>
    <row r="426" spans="1:26" s="27" customFormat="1" ht="11.25">
      <c r="A426" s="45">
        <f t="shared" si="20"/>
        <v>425</v>
      </c>
      <c r="B426" s="46" t="s">
        <v>844</v>
      </c>
      <c r="C426" s="41">
        <v>7</v>
      </c>
      <c r="D426" s="49" t="s">
        <v>25</v>
      </c>
      <c r="E426" s="41">
        <f t="shared" si="18"/>
        <v>1</v>
      </c>
      <c r="F426" s="44">
        <f t="shared" si="19"/>
        <v>10000</v>
      </c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>
        <v>10000</v>
      </c>
      <c r="S426" s="26"/>
      <c r="T426" s="26"/>
      <c r="U426" s="26"/>
      <c r="V426" s="26"/>
      <c r="W426" s="26"/>
      <c r="X426" s="26"/>
      <c r="Y426" s="47"/>
      <c r="Z426" s="48"/>
    </row>
    <row r="427" spans="1:26" s="27" customFormat="1" ht="22.5">
      <c r="A427" s="45">
        <f t="shared" si="20"/>
        <v>426</v>
      </c>
      <c r="B427" s="46" t="s">
        <v>319</v>
      </c>
      <c r="C427" s="41">
        <v>18</v>
      </c>
      <c r="D427" s="49" t="s">
        <v>27</v>
      </c>
      <c r="E427" s="41">
        <f t="shared" si="18"/>
        <v>1</v>
      </c>
      <c r="F427" s="44">
        <f t="shared" si="19"/>
        <v>58500</v>
      </c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47">
        <v>58500</v>
      </c>
      <c r="Z427" s="48"/>
    </row>
    <row r="428" spans="1:26" s="27" customFormat="1" ht="11.25">
      <c r="A428" s="45">
        <f t="shared" si="20"/>
        <v>427</v>
      </c>
      <c r="B428" s="46" t="s">
        <v>320</v>
      </c>
      <c r="C428" s="41">
        <v>20</v>
      </c>
      <c r="D428" s="49" t="s">
        <v>27</v>
      </c>
      <c r="E428" s="41">
        <f t="shared" si="18"/>
        <v>1</v>
      </c>
      <c r="F428" s="44">
        <f t="shared" si="19"/>
        <v>2350</v>
      </c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47">
        <v>2350</v>
      </c>
      <c r="Z428" s="48"/>
    </row>
    <row r="429" spans="1:26" s="27" customFormat="1" ht="11.25">
      <c r="A429" s="45">
        <f t="shared" si="20"/>
        <v>428</v>
      </c>
      <c r="B429" s="46" t="s">
        <v>321</v>
      </c>
      <c r="C429" s="41">
        <v>28</v>
      </c>
      <c r="D429" s="49" t="s">
        <v>27</v>
      </c>
      <c r="E429" s="41">
        <f t="shared" si="18"/>
        <v>1</v>
      </c>
      <c r="F429" s="44">
        <f t="shared" si="19"/>
        <v>11000</v>
      </c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47">
        <v>11000</v>
      </c>
      <c r="Z429" s="48"/>
    </row>
    <row r="430" spans="1:26" s="27" customFormat="1" ht="11.25">
      <c r="A430" s="45">
        <f t="shared" si="20"/>
        <v>429</v>
      </c>
      <c r="B430" s="46" t="s">
        <v>322</v>
      </c>
      <c r="C430" s="41">
        <v>27</v>
      </c>
      <c r="D430" s="49" t="s">
        <v>25</v>
      </c>
      <c r="E430" s="41">
        <f t="shared" si="18"/>
        <v>1</v>
      </c>
      <c r="F430" s="44">
        <f t="shared" si="19"/>
        <v>57448.49</v>
      </c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>
        <v>57448.49</v>
      </c>
      <c r="R430" s="26"/>
      <c r="S430" s="26"/>
      <c r="T430" s="26"/>
      <c r="U430" s="26"/>
      <c r="V430" s="26"/>
      <c r="W430" s="26"/>
      <c r="X430" s="26"/>
      <c r="Y430" s="47"/>
      <c r="Z430" s="48"/>
    </row>
    <row r="431" spans="1:26" s="27" customFormat="1" ht="11.25">
      <c r="A431" s="45">
        <f t="shared" si="20"/>
        <v>430</v>
      </c>
      <c r="B431" s="46" t="s">
        <v>323</v>
      </c>
      <c r="C431" s="41">
        <v>8</v>
      </c>
      <c r="D431" s="49" t="s">
        <v>25</v>
      </c>
      <c r="E431" s="41">
        <f t="shared" si="18"/>
        <v>1</v>
      </c>
      <c r="F431" s="44">
        <f t="shared" si="19"/>
        <v>15000</v>
      </c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47">
        <v>15000</v>
      </c>
      <c r="Z431" s="49"/>
    </row>
    <row r="432" spans="1:26" s="27" customFormat="1" ht="11.25">
      <c r="A432" s="45">
        <f t="shared" si="20"/>
        <v>431</v>
      </c>
      <c r="B432" s="46" t="s">
        <v>324</v>
      </c>
      <c r="C432" s="54">
        <v>14</v>
      </c>
      <c r="D432" s="49" t="s">
        <v>32</v>
      </c>
      <c r="E432" s="41">
        <f t="shared" si="18"/>
        <v>1</v>
      </c>
      <c r="F432" s="44">
        <f t="shared" si="19"/>
        <v>15165</v>
      </c>
      <c r="G432" s="26"/>
      <c r="H432" s="26"/>
      <c r="I432" s="26"/>
      <c r="J432" s="26"/>
      <c r="K432" s="26"/>
      <c r="L432" s="26"/>
      <c r="M432" s="26">
        <v>15165</v>
      </c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47"/>
      <c r="Z432" s="48"/>
    </row>
    <row r="433" spans="1:26" s="27" customFormat="1" ht="11.25">
      <c r="A433" s="45">
        <f t="shared" si="20"/>
        <v>432</v>
      </c>
      <c r="B433" s="46" t="s">
        <v>325</v>
      </c>
      <c r="C433" s="41">
        <v>18</v>
      </c>
      <c r="D433" s="49" t="s">
        <v>27</v>
      </c>
      <c r="E433" s="41">
        <f t="shared" si="18"/>
        <v>1</v>
      </c>
      <c r="F433" s="44">
        <f t="shared" si="19"/>
        <v>5000</v>
      </c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47">
        <v>5000</v>
      </c>
      <c r="Z433" s="48"/>
    </row>
    <row r="434" spans="1:26" s="27" customFormat="1" ht="11.25">
      <c r="A434" s="45">
        <f t="shared" si="20"/>
        <v>433</v>
      </c>
      <c r="B434" s="46" t="s">
        <v>326</v>
      </c>
      <c r="C434" s="41">
        <v>5</v>
      </c>
      <c r="D434" s="49" t="s">
        <v>32</v>
      </c>
      <c r="E434" s="41">
        <f t="shared" si="18"/>
        <v>1</v>
      </c>
      <c r="F434" s="44">
        <f t="shared" si="19"/>
        <v>12500</v>
      </c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47">
        <v>12500</v>
      </c>
      <c r="Z434" s="48"/>
    </row>
    <row r="435" spans="1:26" s="27" customFormat="1" ht="11.25">
      <c r="A435" s="45">
        <f t="shared" si="20"/>
        <v>434</v>
      </c>
      <c r="B435" s="46" t="s">
        <v>767</v>
      </c>
      <c r="C435" s="41">
        <v>18</v>
      </c>
      <c r="D435" s="49" t="s">
        <v>32</v>
      </c>
      <c r="E435" s="41">
        <f t="shared" si="18"/>
        <v>1</v>
      </c>
      <c r="F435" s="44">
        <f t="shared" si="19"/>
        <v>7000</v>
      </c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47">
        <v>7000</v>
      </c>
      <c r="Z435" s="48"/>
    </row>
    <row r="436" spans="1:26" s="27" customFormat="1" ht="11.25">
      <c r="A436" s="45">
        <f t="shared" si="20"/>
        <v>435</v>
      </c>
      <c r="B436" s="46" t="s">
        <v>327</v>
      </c>
      <c r="C436" s="41">
        <v>21</v>
      </c>
      <c r="D436" s="49" t="s">
        <v>27</v>
      </c>
      <c r="E436" s="41">
        <f t="shared" si="18"/>
        <v>1</v>
      </c>
      <c r="F436" s="44">
        <f t="shared" si="19"/>
        <v>7500</v>
      </c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47">
        <v>7500</v>
      </c>
      <c r="Z436" s="48"/>
    </row>
    <row r="437" spans="1:26" s="27" customFormat="1" ht="11.25">
      <c r="A437" s="45">
        <f t="shared" si="20"/>
        <v>436</v>
      </c>
      <c r="B437" s="46" t="s">
        <v>328</v>
      </c>
      <c r="C437" s="41">
        <v>3</v>
      </c>
      <c r="D437" s="49" t="s">
        <v>25</v>
      </c>
      <c r="E437" s="41">
        <f t="shared" si="18"/>
        <v>1</v>
      </c>
      <c r="F437" s="44">
        <f t="shared" si="19"/>
        <v>20000</v>
      </c>
      <c r="G437" s="26">
        <v>20000</v>
      </c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47"/>
      <c r="Z437" s="48"/>
    </row>
    <row r="438" spans="1:26" s="27" customFormat="1" ht="11.25">
      <c r="A438" s="45">
        <f t="shared" si="20"/>
        <v>437</v>
      </c>
      <c r="B438" s="46" t="s">
        <v>769</v>
      </c>
      <c r="C438" s="41">
        <v>14</v>
      </c>
      <c r="D438" s="49" t="s">
        <v>32</v>
      </c>
      <c r="E438" s="41">
        <f t="shared" si="18"/>
        <v>1</v>
      </c>
      <c r="F438" s="44">
        <f t="shared" si="19"/>
        <v>10000</v>
      </c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47">
        <v>10000</v>
      </c>
      <c r="Z438" s="49"/>
    </row>
    <row r="439" spans="1:26" s="27" customFormat="1" ht="11.25">
      <c r="A439" s="45">
        <f t="shared" si="20"/>
        <v>438</v>
      </c>
      <c r="B439" s="46" t="s">
        <v>329</v>
      </c>
      <c r="C439" s="41">
        <v>42</v>
      </c>
      <c r="D439" s="49" t="s">
        <v>32</v>
      </c>
      <c r="E439" s="41">
        <f t="shared" si="18"/>
        <v>4</v>
      </c>
      <c r="F439" s="44">
        <f t="shared" si="19"/>
        <v>243856</v>
      </c>
      <c r="G439" s="26">
        <v>20000</v>
      </c>
      <c r="H439" s="26"/>
      <c r="I439" s="26">
        <v>30000</v>
      </c>
      <c r="J439" s="26"/>
      <c r="K439" s="26"/>
      <c r="L439" s="26"/>
      <c r="M439" s="26">
        <v>168081</v>
      </c>
      <c r="N439" s="51">
        <v>25775</v>
      </c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47"/>
      <c r="Z439" s="49"/>
    </row>
    <row r="440" spans="1:26" s="27" customFormat="1" ht="11.25">
      <c r="A440" s="45">
        <f t="shared" si="20"/>
        <v>439</v>
      </c>
      <c r="B440" s="46" t="s">
        <v>330</v>
      </c>
      <c r="C440" s="41">
        <v>42</v>
      </c>
      <c r="D440" s="49" t="s">
        <v>32</v>
      </c>
      <c r="E440" s="41">
        <f t="shared" si="18"/>
        <v>1</v>
      </c>
      <c r="F440" s="44">
        <f t="shared" si="19"/>
        <v>10000</v>
      </c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>
        <v>10000</v>
      </c>
      <c r="S440" s="26"/>
      <c r="T440" s="26"/>
      <c r="U440" s="26"/>
      <c r="V440" s="26"/>
      <c r="W440" s="26"/>
      <c r="X440" s="26"/>
      <c r="Y440" s="47"/>
      <c r="Z440" s="48"/>
    </row>
    <row r="441" spans="1:26" s="27" customFormat="1" ht="11.25">
      <c r="A441" s="45">
        <f t="shared" si="20"/>
        <v>440</v>
      </c>
      <c r="B441" s="46" t="s">
        <v>331</v>
      </c>
      <c r="C441" s="41">
        <v>20</v>
      </c>
      <c r="D441" s="49" t="s">
        <v>25</v>
      </c>
      <c r="E441" s="41">
        <f t="shared" si="18"/>
        <v>1</v>
      </c>
      <c r="F441" s="44">
        <f t="shared" si="19"/>
        <v>22000</v>
      </c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47">
        <v>22000</v>
      </c>
      <c r="Z441" s="48"/>
    </row>
    <row r="442" spans="1:26" s="27" customFormat="1" ht="11.25">
      <c r="A442" s="45">
        <f t="shared" si="20"/>
        <v>441</v>
      </c>
      <c r="B442" s="50" t="s">
        <v>332</v>
      </c>
      <c r="C442" s="41">
        <v>9</v>
      </c>
      <c r="D442" s="49" t="s">
        <v>25</v>
      </c>
      <c r="E442" s="41">
        <f t="shared" si="18"/>
        <v>2</v>
      </c>
      <c r="F442" s="44">
        <f t="shared" si="19"/>
        <v>32890</v>
      </c>
      <c r="G442" s="26">
        <v>16900</v>
      </c>
      <c r="H442" s="26">
        <v>15990</v>
      </c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47"/>
      <c r="Z442" s="48"/>
    </row>
    <row r="443" spans="1:26" s="27" customFormat="1" ht="11.25">
      <c r="A443" s="45">
        <f t="shared" si="20"/>
        <v>442</v>
      </c>
      <c r="B443" s="50" t="s">
        <v>768</v>
      </c>
      <c r="C443" s="41">
        <v>14</v>
      </c>
      <c r="D443" s="49" t="s">
        <v>32</v>
      </c>
      <c r="E443" s="41">
        <f t="shared" si="18"/>
        <v>1</v>
      </c>
      <c r="F443" s="44">
        <f t="shared" si="19"/>
        <v>5500</v>
      </c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47">
        <v>5500</v>
      </c>
      <c r="Z443" s="48"/>
    </row>
    <row r="444" spans="1:26" s="27" customFormat="1" ht="11.25">
      <c r="A444" s="45">
        <f t="shared" si="20"/>
        <v>443</v>
      </c>
      <c r="B444" s="46" t="s">
        <v>333</v>
      </c>
      <c r="C444" s="41">
        <v>28</v>
      </c>
      <c r="D444" s="49" t="s">
        <v>27</v>
      </c>
      <c r="E444" s="41">
        <f t="shared" si="18"/>
        <v>1</v>
      </c>
      <c r="F444" s="44">
        <f t="shared" si="19"/>
        <v>15000</v>
      </c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47">
        <v>15000</v>
      </c>
      <c r="Z444" s="48"/>
    </row>
    <row r="445" spans="1:26" s="27" customFormat="1" ht="11.25">
      <c r="A445" s="45">
        <f t="shared" si="20"/>
        <v>444</v>
      </c>
      <c r="B445" s="46" t="s">
        <v>334</v>
      </c>
      <c r="C445" s="41">
        <v>29</v>
      </c>
      <c r="D445" s="49" t="s">
        <v>27</v>
      </c>
      <c r="E445" s="41">
        <f t="shared" si="18"/>
        <v>3</v>
      </c>
      <c r="F445" s="44">
        <f t="shared" si="19"/>
        <v>99421.76000000001</v>
      </c>
      <c r="G445" s="26"/>
      <c r="H445" s="26"/>
      <c r="I445" s="26"/>
      <c r="J445" s="26"/>
      <c r="K445" s="26"/>
      <c r="L445" s="26"/>
      <c r="M445" s="26">
        <v>24735</v>
      </c>
      <c r="N445" s="51">
        <v>19448</v>
      </c>
      <c r="O445" s="26"/>
      <c r="P445" s="26"/>
      <c r="Q445" s="26">
        <v>55238.76</v>
      </c>
      <c r="R445" s="26"/>
      <c r="S445" s="26"/>
      <c r="T445" s="26"/>
      <c r="U445" s="26"/>
      <c r="V445" s="26"/>
      <c r="W445" s="26"/>
      <c r="X445" s="26"/>
      <c r="Y445" s="47"/>
      <c r="Z445" s="49"/>
    </row>
    <row r="446" spans="1:26" s="27" customFormat="1" ht="11.25">
      <c r="A446" s="45">
        <f t="shared" si="20"/>
        <v>445</v>
      </c>
      <c r="B446" s="46" t="s">
        <v>770</v>
      </c>
      <c r="C446" s="41">
        <v>30</v>
      </c>
      <c r="D446" s="49" t="s">
        <v>27</v>
      </c>
      <c r="E446" s="41">
        <f t="shared" si="18"/>
        <v>1</v>
      </c>
      <c r="F446" s="44">
        <f t="shared" si="19"/>
        <v>5600</v>
      </c>
      <c r="G446" s="26"/>
      <c r="H446" s="26"/>
      <c r="I446" s="26"/>
      <c r="J446" s="26"/>
      <c r="K446" s="26"/>
      <c r="L446" s="26"/>
      <c r="M446" s="26"/>
      <c r="N446" s="51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47">
        <v>5600</v>
      </c>
      <c r="Z446" s="49"/>
    </row>
    <row r="447" spans="1:26" s="27" customFormat="1" ht="11.25">
      <c r="A447" s="45">
        <f t="shared" si="20"/>
        <v>446</v>
      </c>
      <c r="B447" s="46" t="s">
        <v>335</v>
      </c>
      <c r="C447" s="41">
        <v>27</v>
      </c>
      <c r="D447" s="49" t="s">
        <v>27</v>
      </c>
      <c r="E447" s="41">
        <f t="shared" si="18"/>
        <v>1</v>
      </c>
      <c r="F447" s="44">
        <f t="shared" si="19"/>
        <v>23750</v>
      </c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47">
        <v>23750</v>
      </c>
      <c r="Z447" s="49"/>
    </row>
    <row r="448" spans="1:26" s="27" customFormat="1" ht="11.25">
      <c r="A448" s="45">
        <f t="shared" si="20"/>
        <v>447</v>
      </c>
      <c r="B448" s="46" t="s">
        <v>336</v>
      </c>
      <c r="C448" s="41">
        <v>20</v>
      </c>
      <c r="D448" s="49" t="s">
        <v>27</v>
      </c>
      <c r="E448" s="41">
        <f t="shared" si="18"/>
        <v>1</v>
      </c>
      <c r="F448" s="44">
        <f t="shared" si="19"/>
        <v>23000</v>
      </c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47">
        <v>23000</v>
      </c>
      <c r="Z448" s="48"/>
    </row>
    <row r="449" spans="1:26" s="27" customFormat="1" ht="11.25">
      <c r="A449" s="45">
        <f t="shared" si="20"/>
        <v>448</v>
      </c>
      <c r="B449" s="50" t="s">
        <v>337</v>
      </c>
      <c r="C449" s="41">
        <v>18</v>
      </c>
      <c r="D449" s="49" t="s">
        <v>27</v>
      </c>
      <c r="E449" s="41">
        <f t="shared" si="18"/>
        <v>1</v>
      </c>
      <c r="F449" s="44">
        <f t="shared" si="19"/>
        <v>62000</v>
      </c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47">
        <v>62000</v>
      </c>
      <c r="Z449" s="49"/>
    </row>
    <row r="450" spans="1:26" s="27" customFormat="1" ht="22.5">
      <c r="A450" s="45">
        <f>SUM(A449+1)</f>
        <v>449</v>
      </c>
      <c r="B450" s="57" t="s">
        <v>338</v>
      </c>
      <c r="C450" s="41">
        <v>20</v>
      </c>
      <c r="D450" s="49" t="s">
        <v>27</v>
      </c>
      <c r="E450" s="41">
        <f t="shared" si="18"/>
        <v>2</v>
      </c>
      <c r="F450" s="44">
        <f t="shared" si="19"/>
        <v>241255</v>
      </c>
      <c r="G450" s="26"/>
      <c r="H450" s="26"/>
      <c r="I450" s="26"/>
      <c r="J450" s="26"/>
      <c r="K450" s="26"/>
      <c r="L450" s="26"/>
      <c r="M450" s="26">
        <v>233255</v>
      </c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47">
        <v>8000</v>
      </c>
      <c r="Z450" s="48"/>
    </row>
    <row r="451" spans="1:26" s="27" customFormat="1" ht="11.25" customHeight="1">
      <c r="A451" s="45">
        <f t="shared" si="20"/>
        <v>450</v>
      </c>
      <c r="B451" s="46" t="s">
        <v>339</v>
      </c>
      <c r="C451" s="41">
        <v>27</v>
      </c>
      <c r="D451" s="49" t="s">
        <v>32</v>
      </c>
      <c r="E451" s="41">
        <f aca="true" t="shared" si="21" ref="E451:E514">COUNT(G451:Z451)</f>
        <v>1</v>
      </c>
      <c r="F451" s="44">
        <f aca="true" t="shared" si="22" ref="F451:F514">SUM(G451:Z451)</f>
        <v>55114.89</v>
      </c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>
        <v>55114.89</v>
      </c>
      <c r="R451" s="26"/>
      <c r="S451" s="26"/>
      <c r="T451" s="26"/>
      <c r="U451" s="26"/>
      <c r="V451" s="26"/>
      <c r="W451" s="26"/>
      <c r="X451" s="26"/>
      <c r="Y451" s="47"/>
      <c r="Z451" s="48"/>
    </row>
    <row r="452" spans="1:26" s="27" customFormat="1" ht="11.25">
      <c r="A452" s="45">
        <f aca="true" t="shared" si="23" ref="A452:A515">SUM(A451+1)</f>
        <v>451</v>
      </c>
      <c r="B452" s="50" t="s">
        <v>340</v>
      </c>
      <c r="C452" s="41">
        <v>28</v>
      </c>
      <c r="D452" s="49" t="s">
        <v>25</v>
      </c>
      <c r="E452" s="41">
        <f t="shared" si="21"/>
        <v>1</v>
      </c>
      <c r="F452" s="44">
        <f t="shared" si="22"/>
        <v>116385</v>
      </c>
      <c r="G452" s="26"/>
      <c r="H452" s="26"/>
      <c r="I452" s="26"/>
      <c r="J452" s="26"/>
      <c r="K452" s="26"/>
      <c r="L452" s="26"/>
      <c r="M452" s="26">
        <v>116385</v>
      </c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47"/>
      <c r="Z452" s="48"/>
    </row>
    <row r="453" spans="1:26" s="27" customFormat="1" ht="11.25">
      <c r="A453" s="45">
        <f t="shared" si="23"/>
        <v>452</v>
      </c>
      <c r="B453" s="50" t="s">
        <v>341</v>
      </c>
      <c r="C453" s="41">
        <v>22</v>
      </c>
      <c r="D453" s="49" t="s">
        <v>27</v>
      </c>
      <c r="E453" s="41">
        <f t="shared" si="21"/>
        <v>2</v>
      </c>
      <c r="F453" s="44">
        <f t="shared" si="22"/>
        <v>89288.32</v>
      </c>
      <c r="G453" s="26"/>
      <c r="H453" s="26"/>
      <c r="I453" s="26"/>
      <c r="J453" s="26"/>
      <c r="K453" s="26"/>
      <c r="L453" s="26"/>
      <c r="M453" s="26">
        <v>31840</v>
      </c>
      <c r="N453" s="26"/>
      <c r="O453" s="26"/>
      <c r="P453" s="26"/>
      <c r="Q453" s="26">
        <v>57448.32</v>
      </c>
      <c r="R453" s="26"/>
      <c r="S453" s="26"/>
      <c r="T453" s="26"/>
      <c r="U453" s="26"/>
      <c r="V453" s="26"/>
      <c r="W453" s="26"/>
      <c r="X453" s="26"/>
      <c r="Y453" s="47"/>
      <c r="Z453" s="48"/>
    </row>
    <row r="454" spans="1:26" s="27" customFormat="1" ht="11.25">
      <c r="A454" s="45">
        <f t="shared" si="23"/>
        <v>453</v>
      </c>
      <c r="B454" s="46" t="s">
        <v>771</v>
      </c>
      <c r="C454" s="41">
        <v>21</v>
      </c>
      <c r="D454" s="49" t="s">
        <v>27</v>
      </c>
      <c r="E454" s="41">
        <f t="shared" si="21"/>
        <v>1</v>
      </c>
      <c r="F454" s="44">
        <f t="shared" si="22"/>
        <v>2000</v>
      </c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47">
        <v>2000</v>
      </c>
      <c r="Z454" s="48"/>
    </row>
    <row r="455" spans="1:26" s="27" customFormat="1" ht="11.25">
      <c r="A455" s="45">
        <f t="shared" si="23"/>
        <v>454</v>
      </c>
      <c r="B455" s="46" t="s">
        <v>707</v>
      </c>
      <c r="C455" s="41">
        <v>19</v>
      </c>
      <c r="D455" s="49" t="s">
        <v>27</v>
      </c>
      <c r="E455" s="41">
        <f t="shared" si="21"/>
        <v>1</v>
      </c>
      <c r="F455" s="44">
        <f t="shared" si="22"/>
        <v>18825</v>
      </c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47">
        <v>18825</v>
      </c>
      <c r="Z455" s="48"/>
    </row>
    <row r="456" spans="1:26" s="27" customFormat="1" ht="11.25">
      <c r="A456" s="45">
        <f t="shared" si="23"/>
        <v>455</v>
      </c>
      <c r="B456" s="46" t="s">
        <v>342</v>
      </c>
      <c r="C456" s="41">
        <v>27</v>
      </c>
      <c r="D456" s="49" t="s">
        <v>27</v>
      </c>
      <c r="E456" s="41">
        <f t="shared" si="21"/>
        <v>1</v>
      </c>
      <c r="F456" s="44">
        <f t="shared" si="22"/>
        <v>10000</v>
      </c>
      <c r="G456" s="26">
        <v>10000</v>
      </c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47"/>
      <c r="Z456" s="48"/>
    </row>
    <row r="457" spans="1:26" s="27" customFormat="1" ht="11.25">
      <c r="A457" s="45">
        <f t="shared" si="23"/>
        <v>456</v>
      </c>
      <c r="B457" s="46" t="s">
        <v>343</v>
      </c>
      <c r="C457" s="54">
        <v>27</v>
      </c>
      <c r="D457" s="49" t="s">
        <v>27</v>
      </c>
      <c r="E457" s="41">
        <f t="shared" si="21"/>
        <v>1</v>
      </c>
      <c r="F457" s="44">
        <f t="shared" si="22"/>
        <v>15000</v>
      </c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47">
        <v>15000</v>
      </c>
      <c r="Z457" s="48"/>
    </row>
    <row r="458" spans="1:26" s="27" customFormat="1" ht="11.25">
      <c r="A458" s="45">
        <f t="shared" si="23"/>
        <v>457</v>
      </c>
      <c r="B458" s="46" t="s">
        <v>344</v>
      </c>
      <c r="C458" s="41">
        <v>36</v>
      </c>
      <c r="D458" s="49" t="s">
        <v>27</v>
      </c>
      <c r="E458" s="41">
        <f t="shared" si="21"/>
        <v>1</v>
      </c>
      <c r="F458" s="44">
        <f t="shared" si="22"/>
        <v>32695</v>
      </c>
      <c r="G458" s="26"/>
      <c r="H458" s="26"/>
      <c r="I458" s="26"/>
      <c r="J458" s="26"/>
      <c r="K458" s="26"/>
      <c r="L458" s="26"/>
      <c r="M458" s="26">
        <v>32695</v>
      </c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47"/>
      <c r="Z458" s="48"/>
    </row>
    <row r="459" spans="1:26" s="27" customFormat="1" ht="22.5">
      <c r="A459" s="45">
        <f t="shared" si="23"/>
        <v>458</v>
      </c>
      <c r="B459" s="46" t="s">
        <v>345</v>
      </c>
      <c r="C459" s="41">
        <v>16</v>
      </c>
      <c r="D459" s="49" t="s">
        <v>27</v>
      </c>
      <c r="E459" s="41">
        <f t="shared" si="21"/>
        <v>1</v>
      </c>
      <c r="F459" s="44">
        <f t="shared" si="22"/>
        <v>15925</v>
      </c>
      <c r="G459" s="26"/>
      <c r="H459" s="26"/>
      <c r="I459" s="26"/>
      <c r="J459" s="26"/>
      <c r="K459" s="26"/>
      <c r="L459" s="26"/>
      <c r="M459" s="26">
        <v>15925</v>
      </c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47"/>
      <c r="Z459" s="49"/>
    </row>
    <row r="460" spans="1:26" s="27" customFormat="1" ht="11.25">
      <c r="A460" s="45">
        <f t="shared" si="23"/>
        <v>459</v>
      </c>
      <c r="B460" s="46" t="s">
        <v>346</v>
      </c>
      <c r="C460" s="41">
        <v>28</v>
      </c>
      <c r="D460" s="49" t="s">
        <v>27</v>
      </c>
      <c r="E460" s="41">
        <f t="shared" si="21"/>
        <v>1</v>
      </c>
      <c r="F460" s="44">
        <f t="shared" si="22"/>
        <v>10300</v>
      </c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47">
        <v>10300</v>
      </c>
      <c r="Z460" s="49"/>
    </row>
    <row r="461" spans="1:26" s="27" customFormat="1" ht="11.25">
      <c r="A461" s="45">
        <f t="shared" si="23"/>
        <v>460</v>
      </c>
      <c r="B461" s="46" t="s">
        <v>347</v>
      </c>
      <c r="C461" s="41">
        <v>22</v>
      </c>
      <c r="D461" s="49" t="s">
        <v>25</v>
      </c>
      <c r="E461" s="41">
        <f t="shared" si="21"/>
        <v>1</v>
      </c>
      <c r="F461" s="44">
        <f t="shared" si="22"/>
        <v>3000</v>
      </c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>
        <v>3000</v>
      </c>
      <c r="V461" s="26"/>
      <c r="W461" s="26"/>
      <c r="X461" s="26"/>
      <c r="Y461" s="47"/>
      <c r="Z461" s="48"/>
    </row>
    <row r="462" spans="1:26" s="27" customFormat="1" ht="11.25">
      <c r="A462" s="45">
        <f t="shared" si="23"/>
        <v>461</v>
      </c>
      <c r="B462" s="46" t="s">
        <v>348</v>
      </c>
      <c r="C462" s="41">
        <v>20</v>
      </c>
      <c r="D462" s="49" t="s">
        <v>27</v>
      </c>
      <c r="E462" s="41">
        <f t="shared" si="21"/>
        <v>1</v>
      </c>
      <c r="F462" s="44">
        <f t="shared" si="22"/>
        <v>5000</v>
      </c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47">
        <v>5000</v>
      </c>
      <c r="Z462" s="48"/>
    </row>
    <row r="463" spans="1:26" s="27" customFormat="1" ht="11.25">
      <c r="A463" s="45">
        <f t="shared" si="23"/>
        <v>462</v>
      </c>
      <c r="B463" s="46" t="s">
        <v>772</v>
      </c>
      <c r="C463" s="41">
        <v>19</v>
      </c>
      <c r="D463" s="49" t="s">
        <v>27</v>
      </c>
      <c r="E463" s="41">
        <f t="shared" si="21"/>
        <v>1</v>
      </c>
      <c r="F463" s="44">
        <f t="shared" si="22"/>
        <v>2000</v>
      </c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47">
        <v>2000</v>
      </c>
      <c r="Z463" s="48"/>
    </row>
    <row r="464" spans="1:26" s="27" customFormat="1" ht="11.25">
      <c r="A464" s="45">
        <f t="shared" si="23"/>
        <v>463</v>
      </c>
      <c r="B464" s="50" t="s">
        <v>349</v>
      </c>
      <c r="C464" s="41">
        <v>43</v>
      </c>
      <c r="D464" s="49" t="s">
        <v>32</v>
      </c>
      <c r="E464" s="41">
        <f t="shared" si="21"/>
        <v>1</v>
      </c>
      <c r="F464" s="44">
        <f t="shared" si="22"/>
        <v>22000</v>
      </c>
      <c r="G464" s="26"/>
      <c r="H464" s="26"/>
      <c r="I464" s="26">
        <v>22000</v>
      </c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47"/>
      <c r="Z464" s="48"/>
    </row>
    <row r="465" spans="1:26" s="27" customFormat="1" ht="11.25">
      <c r="A465" s="45">
        <f t="shared" si="23"/>
        <v>464</v>
      </c>
      <c r="B465" s="50" t="s">
        <v>773</v>
      </c>
      <c r="C465" s="41">
        <v>21</v>
      </c>
      <c r="D465" s="49" t="s">
        <v>27</v>
      </c>
      <c r="E465" s="41">
        <f t="shared" si="21"/>
        <v>1</v>
      </c>
      <c r="F465" s="44">
        <f t="shared" si="22"/>
        <v>3000</v>
      </c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47">
        <v>3000</v>
      </c>
      <c r="Z465" s="48"/>
    </row>
    <row r="466" spans="1:26" s="27" customFormat="1" ht="11.25">
      <c r="A466" s="45">
        <f t="shared" si="23"/>
        <v>465</v>
      </c>
      <c r="B466" s="46" t="s">
        <v>350</v>
      </c>
      <c r="C466" s="41">
        <v>20</v>
      </c>
      <c r="D466" s="49" t="s">
        <v>27</v>
      </c>
      <c r="E466" s="41">
        <f t="shared" si="21"/>
        <v>1</v>
      </c>
      <c r="F466" s="44">
        <f t="shared" si="22"/>
        <v>2000</v>
      </c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>
        <v>2000</v>
      </c>
      <c r="V466" s="26"/>
      <c r="W466" s="26"/>
      <c r="X466" s="26"/>
      <c r="Y466" s="47"/>
      <c r="Z466" s="48"/>
    </row>
    <row r="467" spans="1:26" s="27" customFormat="1" ht="11.25">
      <c r="A467" s="45">
        <f t="shared" si="23"/>
        <v>466</v>
      </c>
      <c r="B467" s="46" t="s">
        <v>351</v>
      </c>
      <c r="C467" s="41">
        <v>28</v>
      </c>
      <c r="D467" s="49" t="s">
        <v>27</v>
      </c>
      <c r="E467" s="41">
        <f t="shared" si="21"/>
        <v>1</v>
      </c>
      <c r="F467" s="44">
        <f t="shared" si="22"/>
        <v>110477.06</v>
      </c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>
        <v>110477.06</v>
      </c>
      <c r="R467" s="26"/>
      <c r="S467" s="26"/>
      <c r="T467" s="26"/>
      <c r="U467" s="26"/>
      <c r="V467" s="26"/>
      <c r="W467" s="26"/>
      <c r="X467" s="26"/>
      <c r="Y467" s="47"/>
      <c r="Z467" s="48"/>
    </row>
    <row r="468" spans="1:26" s="27" customFormat="1" ht="11.25">
      <c r="A468" s="45">
        <f t="shared" si="23"/>
        <v>467</v>
      </c>
      <c r="B468" s="46" t="s">
        <v>774</v>
      </c>
      <c r="C468" s="41">
        <v>18</v>
      </c>
      <c r="D468" s="49" t="s">
        <v>27</v>
      </c>
      <c r="E468" s="41">
        <f t="shared" si="21"/>
        <v>1</v>
      </c>
      <c r="F468" s="44">
        <f t="shared" si="22"/>
        <v>2000</v>
      </c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47">
        <v>2000</v>
      </c>
      <c r="Z468" s="48"/>
    </row>
    <row r="469" spans="1:26" s="27" customFormat="1" ht="11.25">
      <c r="A469" s="45">
        <f t="shared" si="23"/>
        <v>468</v>
      </c>
      <c r="B469" s="46" t="s">
        <v>352</v>
      </c>
      <c r="C469" s="41">
        <v>27</v>
      </c>
      <c r="D469" s="49" t="s">
        <v>27</v>
      </c>
      <c r="E469" s="41">
        <f t="shared" si="21"/>
        <v>1</v>
      </c>
      <c r="F469" s="44">
        <f t="shared" si="22"/>
        <v>7000</v>
      </c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47">
        <v>7000</v>
      </c>
      <c r="Z469" s="48"/>
    </row>
    <row r="470" spans="1:26" s="27" customFormat="1" ht="11.25">
      <c r="A470" s="45">
        <f t="shared" si="23"/>
        <v>469</v>
      </c>
      <c r="B470" s="46" t="s">
        <v>353</v>
      </c>
      <c r="C470" s="41">
        <v>36</v>
      </c>
      <c r="D470" s="49" t="s">
        <v>27</v>
      </c>
      <c r="E470" s="41">
        <f t="shared" si="21"/>
        <v>2</v>
      </c>
      <c r="F470" s="44">
        <f t="shared" si="22"/>
        <v>25300</v>
      </c>
      <c r="G470" s="26"/>
      <c r="H470" s="26"/>
      <c r="I470" s="26"/>
      <c r="J470" s="26"/>
      <c r="K470" s="26"/>
      <c r="L470" s="26"/>
      <c r="M470" s="26"/>
      <c r="N470" s="26"/>
      <c r="O470" s="26">
        <v>15300</v>
      </c>
      <c r="P470" s="26"/>
      <c r="Q470" s="26"/>
      <c r="R470" s="26"/>
      <c r="S470" s="26"/>
      <c r="T470" s="26"/>
      <c r="U470" s="26"/>
      <c r="V470" s="26"/>
      <c r="W470" s="26"/>
      <c r="X470" s="26"/>
      <c r="Y470" s="47">
        <v>10000</v>
      </c>
      <c r="Z470" s="48"/>
    </row>
    <row r="471" spans="1:26" s="27" customFormat="1" ht="11.25">
      <c r="A471" s="45">
        <f t="shared" si="23"/>
        <v>470</v>
      </c>
      <c r="B471" s="46" t="s">
        <v>354</v>
      </c>
      <c r="C471" s="54">
        <v>27</v>
      </c>
      <c r="D471" s="49" t="s">
        <v>27</v>
      </c>
      <c r="E471" s="41">
        <f t="shared" si="21"/>
        <v>1</v>
      </c>
      <c r="F471" s="44">
        <f t="shared" si="22"/>
        <v>15000</v>
      </c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47">
        <v>15000</v>
      </c>
      <c r="Z471" s="48"/>
    </row>
    <row r="472" spans="1:26" s="27" customFormat="1" ht="11.25">
      <c r="A472" s="45">
        <f t="shared" si="23"/>
        <v>471</v>
      </c>
      <c r="B472" s="46" t="s">
        <v>355</v>
      </c>
      <c r="C472" s="41">
        <v>20</v>
      </c>
      <c r="D472" s="49" t="s">
        <v>27</v>
      </c>
      <c r="E472" s="41">
        <f t="shared" si="21"/>
        <v>1</v>
      </c>
      <c r="F472" s="44">
        <f t="shared" si="22"/>
        <v>79000</v>
      </c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47">
        <v>79000</v>
      </c>
      <c r="Z472" s="48"/>
    </row>
    <row r="473" spans="1:26" s="27" customFormat="1" ht="11.25">
      <c r="A473" s="45">
        <f t="shared" si="23"/>
        <v>472</v>
      </c>
      <c r="B473" s="46" t="s">
        <v>662</v>
      </c>
      <c r="C473" s="41">
        <v>20</v>
      </c>
      <c r="D473" s="49" t="s">
        <v>708</v>
      </c>
      <c r="E473" s="41">
        <f t="shared" si="21"/>
        <v>1</v>
      </c>
      <c r="F473" s="44">
        <f t="shared" si="22"/>
        <v>12500</v>
      </c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47"/>
      <c r="Z473" s="47">
        <v>12500</v>
      </c>
    </row>
    <row r="474" spans="1:26" s="27" customFormat="1" ht="11.25">
      <c r="A474" s="45">
        <f t="shared" si="23"/>
        <v>473</v>
      </c>
      <c r="B474" s="46" t="s">
        <v>356</v>
      </c>
      <c r="C474" s="41">
        <v>27</v>
      </c>
      <c r="D474" s="49" t="s">
        <v>27</v>
      </c>
      <c r="E474" s="41">
        <f t="shared" si="21"/>
        <v>1</v>
      </c>
      <c r="F474" s="44">
        <f t="shared" si="22"/>
        <v>3500</v>
      </c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47">
        <v>3500</v>
      </c>
      <c r="Z474" s="48"/>
    </row>
    <row r="475" spans="1:26" s="27" customFormat="1" ht="11.25">
      <c r="A475" s="45">
        <f t="shared" si="23"/>
        <v>474</v>
      </c>
      <c r="B475" s="46" t="s">
        <v>357</v>
      </c>
      <c r="C475" s="41">
        <v>28</v>
      </c>
      <c r="D475" s="49" t="s">
        <v>27</v>
      </c>
      <c r="E475" s="41">
        <f t="shared" si="21"/>
        <v>1</v>
      </c>
      <c r="F475" s="44">
        <f t="shared" si="22"/>
        <v>91500</v>
      </c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47">
        <v>91500</v>
      </c>
      <c r="Z475" s="48"/>
    </row>
    <row r="476" spans="1:26" s="27" customFormat="1" ht="22.5">
      <c r="A476" s="45">
        <f t="shared" si="23"/>
        <v>475</v>
      </c>
      <c r="B476" s="46" t="s">
        <v>358</v>
      </c>
      <c r="C476" s="41">
        <v>29</v>
      </c>
      <c r="D476" s="49" t="s">
        <v>27</v>
      </c>
      <c r="E476" s="41">
        <f t="shared" si="21"/>
        <v>1</v>
      </c>
      <c r="F476" s="44">
        <f t="shared" si="22"/>
        <v>7435</v>
      </c>
      <c r="G476" s="26"/>
      <c r="H476" s="26"/>
      <c r="I476" s="26"/>
      <c r="J476" s="26"/>
      <c r="K476" s="26"/>
      <c r="L476" s="26"/>
      <c r="M476" s="26">
        <v>7435</v>
      </c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47"/>
      <c r="Z476" s="48"/>
    </row>
    <row r="477" spans="1:26" s="27" customFormat="1" ht="11.25">
      <c r="A477" s="45">
        <f t="shared" si="23"/>
        <v>476</v>
      </c>
      <c r="B477" s="46" t="s">
        <v>359</v>
      </c>
      <c r="C477" s="41">
        <v>20</v>
      </c>
      <c r="D477" s="49" t="s">
        <v>27</v>
      </c>
      <c r="E477" s="41">
        <f t="shared" si="21"/>
        <v>1</v>
      </c>
      <c r="F477" s="44">
        <f t="shared" si="22"/>
        <v>6000</v>
      </c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47">
        <v>6000</v>
      </c>
      <c r="Z477" s="49"/>
    </row>
    <row r="478" spans="1:26" s="27" customFormat="1" ht="11.25">
      <c r="A478" s="45">
        <f t="shared" si="23"/>
        <v>477</v>
      </c>
      <c r="B478" s="46" t="s">
        <v>360</v>
      </c>
      <c r="C478" s="41">
        <v>20</v>
      </c>
      <c r="D478" s="49" t="s">
        <v>27</v>
      </c>
      <c r="E478" s="41">
        <f t="shared" si="21"/>
        <v>1</v>
      </c>
      <c r="F478" s="44">
        <f t="shared" si="22"/>
        <v>21000</v>
      </c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47">
        <v>21000</v>
      </c>
      <c r="Z478" s="48"/>
    </row>
    <row r="479" spans="1:26" s="27" customFormat="1" ht="11.25">
      <c r="A479" s="45">
        <f t="shared" si="23"/>
        <v>478</v>
      </c>
      <c r="B479" s="46" t="s">
        <v>361</v>
      </c>
      <c r="C479" s="41">
        <v>28</v>
      </c>
      <c r="D479" s="49" t="s">
        <v>27</v>
      </c>
      <c r="E479" s="41">
        <f t="shared" si="21"/>
        <v>1</v>
      </c>
      <c r="F479" s="44">
        <f t="shared" si="22"/>
        <v>1148600</v>
      </c>
      <c r="G479" s="26"/>
      <c r="H479" s="26"/>
      <c r="I479" s="26"/>
      <c r="J479" s="26">
        <v>1148600</v>
      </c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47"/>
      <c r="Z479" s="48"/>
    </row>
    <row r="480" spans="1:26" s="27" customFormat="1" ht="26.25" customHeight="1">
      <c r="A480" s="45">
        <f t="shared" si="23"/>
        <v>479</v>
      </c>
      <c r="B480" s="42" t="s">
        <v>362</v>
      </c>
      <c r="C480" s="41">
        <v>10</v>
      </c>
      <c r="D480" s="49" t="s">
        <v>27</v>
      </c>
      <c r="E480" s="41">
        <f t="shared" si="21"/>
        <v>1</v>
      </c>
      <c r="F480" s="44">
        <f t="shared" si="22"/>
        <v>18730</v>
      </c>
      <c r="G480" s="26"/>
      <c r="H480" s="26"/>
      <c r="I480" s="26"/>
      <c r="J480" s="26"/>
      <c r="K480" s="26"/>
      <c r="L480" s="26"/>
      <c r="M480" s="26">
        <v>18730</v>
      </c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47"/>
      <c r="Z480" s="48"/>
    </row>
    <row r="481" spans="1:26" s="27" customFormat="1" ht="11.25">
      <c r="A481" s="45">
        <f t="shared" si="23"/>
        <v>480</v>
      </c>
      <c r="B481" s="46" t="s">
        <v>363</v>
      </c>
      <c r="C481" s="41">
        <v>15</v>
      </c>
      <c r="D481" s="49" t="s">
        <v>27</v>
      </c>
      <c r="E481" s="41">
        <f t="shared" si="21"/>
        <v>1</v>
      </c>
      <c r="F481" s="44">
        <f t="shared" si="22"/>
        <v>5000</v>
      </c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47">
        <v>5000</v>
      </c>
      <c r="Z481" s="48"/>
    </row>
    <row r="482" spans="1:26" s="27" customFormat="1" ht="11.25">
      <c r="A482" s="45">
        <f t="shared" si="23"/>
        <v>481</v>
      </c>
      <c r="B482" s="46" t="s">
        <v>775</v>
      </c>
      <c r="C482" s="41">
        <v>20</v>
      </c>
      <c r="D482" s="49" t="s">
        <v>27</v>
      </c>
      <c r="E482" s="41">
        <f t="shared" si="21"/>
        <v>1</v>
      </c>
      <c r="F482" s="44">
        <f t="shared" si="22"/>
        <v>5000</v>
      </c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47">
        <v>5000</v>
      </c>
      <c r="Z482" s="48"/>
    </row>
    <row r="483" spans="1:26" s="27" customFormat="1" ht="11.25">
      <c r="A483" s="45">
        <f t="shared" si="23"/>
        <v>482</v>
      </c>
      <c r="B483" s="46" t="s">
        <v>364</v>
      </c>
      <c r="C483" s="41">
        <v>20</v>
      </c>
      <c r="D483" s="49" t="s">
        <v>27</v>
      </c>
      <c r="E483" s="41">
        <f t="shared" si="21"/>
        <v>1</v>
      </c>
      <c r="F483" s="44">
        <f t="shared" si="22"/>
        <v>72160</v>
      </c>
      <c r="G483" s="26"/>
      <c r="H483" s="26"/>
      <c r="I483" s="26"/>
      <c r="J483" s="26"/>
      <c r="K483" s="26"/>
      <c r="L483" s="26"/>
      <c r="M483" s="26">
        <v>72160</v>
      </c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47"/>
      <c r="Z483" s="48"/>
    </row>
    <row r="484" spans="1:26" s="27" customFormat="1" ht="11.25">
      <c r="A484" s="45">
        <f t="shared" si="23"/>
        <v>483</v>
      </c>
      <c r="B484" s="46" t="s">
        <v>365</v>
      </c>
      <c r="C484" s="41">
        <v>27</v>
      </c>
      <c r="D484" s="49" t="s">
        <v>25</v>
      </c>
      <c r="E484" s="41">
        <f t="shared" si="21"/>
        <v>8</v>
      </c>
      <c r="F484" s="44">
        <f t="shared" si="22"/>
        <v>314660.74</v>
      </c>
      <c r="G484" s="26">
        <v>15000</v>
      </c>
      <c r="H484" s="26">
        <v>48843</v>
      </c>
      <c r="I484" s="26">
        <v>30000</v>
      </c>
      <c r="J484" s="26"/>
      <c r="K484" s="26"/>
      <c r="L484" s="26">
        <v>7000</v>
      </c>
      <c r="M484" s="26">
        <v>118073</v>
      </c>
      <c r="N484" s="26">
        <v>19696</v>
      </c>
      <c r="O484" s="26">
        <v>20810</v>
      </c>
      <c r="P484" s="26"/>
      <c r="Q484" s="26">
        <v>55238.74</v>
      </c>
      <c r="R484" s="26"/>
      <c r="S484" s="26"/>
      <c r="T484" s="26"/>
      <c r="U484" s="26"/>
      <c r="V484" s="26"/>
      <c r="W484" s="26"/>
      <c r="X484" s="26"/>
      <c r="Y484" s="47"/>
      <c r="Z484" s="48"/>
    </row>
    <row r="485" spans="1:26" s="27" customFormat="1" ht="11.25">
      <c r="A485" s="45">
        <f t="shared" si="23"/>
        <v>484</v>
      </c>
      <c r="B485" s="46" t="s">
        <v>366</v>
      </c>
      <c r="C485" s="41">
        <v>27</v>
      </c>
      <c r="D485" s="49" t="s">
        <v>27</v>
      </c>
      <c r="E485" s="41">
        <f t="shared" si="21"/>
        <v>1</v>
      </c>
      <c r="F485" s="44">
        <f t="shared" si="22"/>
        <v>63000</v>
      </c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47">
        <v>63000</v>
      </c>
      <c r="Z485" s="48"/>
    </row>
    <row r="486" spans="1:26" s="27" customFormat="1" ht="11.25">
      <c r="A486" s="45">
        <f t="shared" si="23"/>
        <v>485</v>
      </c>
      <c r="B486" s="46" t="s">
        <v>367</v>
      </c>
      <c r="C486" s="41">
        <v>20</v>
      </c>
      <c r="D486" s="49" t="s">
        <v>27</v>
      </c>
      <c r="E486" s="41">
        <f t="shared" si="21"/>
        <v>1</v>
      </c>
      <c r="F486" s="44">
        <f t="shared" si="22"/>
        <v>15500</v>
      </c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47">
        <v>15500</v>
      </c>
      <c r="Z486" s="48"/>
    </row>
    <row r="487" spans="1:26" s="27" customFormat="1" ht="11.25">
      <c r="A487" s="45">
        <f t="shared" si="23"/>
        <v>486</v>
      </c>
      <c r="B487" s="46" t="s">
        <v>368</v>
      </c>
      <c r="C487" s="41">
        <v>27</v>
      </c>
      <c r="D487" s="49" t="s">
        <v>32</v>
      </c>
      <c r="E487" s="41">
        <f t="shared" si="21"/>
        <v>2</v>
      </c>
      <c r="F487" s="44">
        <f t="shared" si="22"/>
        <v>90397.92</v>
      </c>
      <c r="G487" s="26"/>
      <c r="H487" s="26"/>
      <c r="I487" s="26"/>
      <c r="J487" s="26"/>
      <c r="K487" s="26"/>
      <c r="L487" s="26"/>
      <c r="M487" s="26">
        <v>33965</v>
      </c>
      <c r="N487" s="26"/>
      <c r="O487" s="26"/>
      <c r="P487" s="26"/>
      <c r="Q487" s="26">
        <v>56432.92</v>
      </c>
      <c r="R487" s="26"/>
      <c r="S487" s="26"/>
      <c r="T487" s="26"/>
      <c r="U487" s="26"/>
      <c r="V487" s="26"/>
      <c r="W487" s="26"/>
      <c r="X487" s="26"/>
      <c r="Y487" s="47"/>
      <c r="Z487" s="48"/>
    </row>
    <row r="488" spans="1:26" s="27" customFormat="1" ht="11.25">
      <c r="A488" s="45">
        <f t="shared" si="23"/>
        <v>487</v>
      </c>
      <c r="B488" s="46" t="s">
        <v>369</v>
      </c>
      <c r="C488" s="41">
        <v>19</v>
      </c>
      <c r="D488" s="49" t="s">
        <v>32</v>
      </c>
      <c r="E488" s="41">
        <f t="shared" si="21"/>
        <v>1</v>
      </c>
      <c r="F488" s="44">
        <f t="shared" si="22"/>
        <v>123097.82</v>
      </c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>
        <v>123097.82</v>
      </c>
      <c r="R488" s="26"/>
      <c r="S488" s="26"/>
      <c r="T488" s="26"/>
      <c r="U488" s="26"/>
      <c r="V488" s="26"/>
      <c r="W488" s="26"/>
      <c r="X488" s="26"/>
      <c r="Y488" s="47"/>
      <c r="Z488" s="48"/>
    </row>
    <row r="489" spans="1:26" s="27" customFormat="1" ht="11.25">
      <c r="A489" s="45">
        <f t="shared" si="23"/>
        <v>488</v>
      </c>
      <c r="B489" s="46" t="s">
        <v>370</v>
      </c>
      <c r="C489" s="41">
        <v>20</v>
      </c>
      <c r="D489" s="49" t="s">
        <v>27</v>
      </c>
      <c r="E489" s="41">
        <f t="shared" si="21"/>
        <v>1</v>
      </c>
      <c r="F489" s="44">
        <f t="shared" si="22"/>
        <v>65000</v>
      </c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47">
        <v>65000</v>
      </c>
      <c r="Z489" s="48"/>
    </row>
    <row r="490" spans="1:26" s="27" customFormat="1" ht="11.25">
      <c r="A490" s="45">
        <f t="shared" si="23"/>
        <v>489</v>
      </c>
      <c r="B490" s="46" t="s">
        <v>838</v>
      </c>
      <c r="C490" s="41">
        <v>43</v>
      </c>
      <c r="D490" s="49" t="s">
        <v>32</v>
      </c>
      <c r="E490" s="41">
        <f t="shared" si="21"/>
        <v>1</v>
      </c>
      <c r="F490" s="44">
        <f t="shared" si="22"/>
        <v>21000</v>
      </c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>
        <v>21000</v>
      </c>
      <c r="W490" s="26"/>
      <c r="X490" s="26"/>
      <c r="Y490" s="47"/>
      <c r="Z490" s="48"/>
    </row>
    <row r="491" spans="1:26" s="27" customFormat="1" ht="11.25">
      <c r="A491" s="45">
        <f t="shared" si="23"/>
        <v>490</v>
      </c>
      <c r="B491" s="46" t="s">
        <v>371</v>
      </c>
      <c r="C491" s="41">
        <v>31</v>
      </c>
      <c r="D491" s="49" t="s">
        <v>25</v>
      </c>
      <c r="E491" s="41">
        <f t="shared" si="21"/>
        <v>2</v>
      </c>
      <c r="F491" s="44">
        <f t="shared" si="22"/>
        <v>176092</v>
      </c>
      <c r="G491" s="26">
        <v>15000</v>
      </c>
      <c r="H491" s="26"/>
      <c r="I491" s="26"/>
      <c r="J491" s="26"/>
      <c r="K491" s="26"/>
      <c r="L491" s="26"/>
      <c r="M491" s="26">
        <v>161092</v>
      </c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47"/>
      <c r="Z491" s="48"/>
    </row>
    <row r="492" spans="1:26" s="27" customFormat="1" ht="11.25">
      <c r="A492" s="45">
        <f t="shared" si="23"/>
        <v>491</v>
      </c>
      <c r="B492" s="46" t="s">
        <v>372</v>
      </c>
      <c r="C492" s="54">
        <v>28</v>
      </c>
      <c r="D492" s="49" t="s">
        <v>25</v>
      </c>
      <c r="E492" s="41">
        <f t="shared" si="21"/>
        <v>2</v>
      </c>
      <c r="F492" s="44">
        <f t="shared" si="22"/>
        <v>64234.39</v>
      </c>
      <c r="G492" s="26"/>
      <c r="H492" s="26"/>
      <c r="I492" s="26"/>
      <c r="J492" s="26"/>
      <c r="K492" s="26"/>
      <c r="L492" s="26"/>
      <c r="M492" s="26">
        <v>36615</v>
      </c>
      <c r="N492" s="26"/>
      <c r="O492" s="26"/>
      <c r="P492" s="26"/>
      <c r="Q492" s="26">
        <v>27619.39</v>
      </c>
      <c r="R492" s="26"/>
      <c r="S492" s="26"/>
      <c r="T492" s="26"/>
      <c r="U492" s="26"/>
      <c r="V492" s="26"/>
      <c r="W492" s="26"/>
      <c r="X492" s="26"/>
      <c r="Y492" s="47"/>
      <c r="Z492" s="48"/>
    </row>
    <row r="493" spans="1:26" s="27" customFormat="1" ht="11.25">
      <c r="A493" s="45">
        <f t="shared" si="23"/>
        <v>492</v>
      </c>
      <c r="B493" s="46" t="s">
        <v>373</v>
      </c>
      <c r="C493" s="41">
        <v>32</v>
      </c>
      <c r="D493" s="49" t="s">
        <v>25</v>
      </c>
      <c r="E493" s="41">
        <f t="shared" si="21"/>
        <v>2</v>
      </c>
      <c r="F493" s="44">
        <f t="shared" si="22"/>
        <v>243418.76</v>
      </c>
      <c r="G493" s="26"/>
      <c r="H493" s="26"/>
      <c r="I493" s="26"/>
      <c r="J493" s="26"/>
      <c r="K493" s="26"/>
      <c r="L493" s="26"/>
      <c r="M493" s="26">
        <v>188180</v>
      </c>
      <c r="N493" s="26"/>
      <c r="O493" s="26"/>
      <c r="P493" s="26"/>
      <c r="Q493" s="26">
        <v>55238.76</v>
      </c>
      <c r="R493" s="26"/>
      <c r="S493" s="26"/>
      <c r="T493" s="26"/>
      <c r="U493" s="26"/>
      <c r="V493" s="26"/>
      <c r="W493" s="26"/>
      <c r="X493" s="26"/>
      <c r="Y493" s="47"/>
      <c r="Z493" s="48"/>
    </row>
    <row r="494" spans="1:26" s="27" customFormat="1" ht="11.25">
      <c r="A494" s="45">
        <f t="shared" si="23"/>
        <v>493</v>
      </c>
      <c r="B494" s="46" t="s">
        <v>795</v>
      </c>
      <c r="C494" s="41">
        <v>15</v>
      </c>
      <c r="D494" s="49" t="s">
        <v>32</v>
      </c>
      <c r="E494" s="41">
        <f t="shared" si="21"/>
        <v>1</v>
      </c>
      <c r="F494" s="44">
        <f t="shared" si="22"/>
        <v>7000</v>
      </c>
      <c r="G494" s="26"/>
      <c r="H494" s="26"/>
      <c r="I494" s="26"/>
      <c r="J494" s="26"/>
      <c r="K494" s="26"/>
      <c r="L494" s="26">
        <v>7000</v>
      </c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47"/>
      <c r="Z494" s="48"/>
    </row>
    <row r="495" spans="1:26" s="27" customFormat="1" ht="11.25">
      <c r="A495" s="45">
        <f t="shared" si="23"/>
        <v>494</v>
      </c>
      <c r="B495" s="46" t="s">
        <v>374</v>
      </c>
      <c r="C495" s="41">
        <v>21</v>
      </c>
      <c r="D495" s="49" t="s">
        <v>25</v>
      </c>
      <c r="E495" s="41">
        <f t="shared" si="21"/>
        <v>1</v>
      </c>
      <c r="F495" s="44">
        <f t="shared" si="22"/>
        <v>13500</v>
      </c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47">
        <v>13500</v>
      </c>
      <c r="Z495" s="48"/>
    </row>
    <row r="496" spans="1:26" s="27" customFormat="1" ht="11.25">
      <c r="A496" s="45">
        <f t="shared" si="23"/>
        <v>495</v>
      </c>
      <c r="B496" s="46" t="s">
        <v>375</v>
      </c>
      <c r="C496" s="41">
        <v>24</v>
      </c>
      <c r="D496" s="49" t="s">
        <v>27</v>
      </c>
      <c r="E496" s="41">
        <f t="shared" si="21"/>
        <v>3</v>
      </c>
      <c r="F496" s="44">
        <f t="shared" si="22"/>
        <v>65050</v>
      </c>
      <c r="G496" s="26"/>
      <c r="H496" s="26"/>
      <c r="I496" s="26">
        <v>25000</v>
      </c>
      <c r="J496" s="26"/>
      <c r="K496" s="26"/>
      <c r="L496" s="26"/>
      <c r="M496" s="26">
        <v>38050</v>
      </c>
      <c r="N496" s="26"/>
      <c r="O496" s="26"/>
      <c r="P496" s="26"/>
      <c r="Q496" s="26"/>
      <c r="R496" s="26"/>
      <c r="S496" s="26"/>
      <c r="T496" s="26"/>
      <c r="U496" s="26">
        <v>2000</v>
      </c>
      <c r="V496" s="26"/>
      <c r="W496" s="26"/>
      <c r="X496" s="26"/>
      <c r="Y496" s="47"/>
      <c r="Z496" s="48"/>
    </row>
    <row r="497" spans="1:26" s="27" customFormat="1" ht="11.25">
      <c r="A497" s="45">
        <f t="shared" si="23"/>
        <v>496</v>
      </c>
      <c r="B497" s="46" t="s">
        <v>377</v>
      </c>
      <c r="C497" s="41">
        <v>29</v>
      </c>
      <c r="D497" s="49" t="s">
        <v>27</v>
      </c>
      <c r="E497" s="41">
        <f t="shared" si="21"/>
        <v>1</v>
      </c>
      <c r="F497" s="44">
        <f t="shared" si="22"/>
        <v>38210</v>
      </c>
      <c r="G497" s="26"/>
      <c r="H497" s="26"/>
      <c r="I497" s="26"/>
      <c r="J497" s="26"/>
      <c r="K497" s="26"/>
      <c r="L497" s="26"/>
      <c r="M497" s="26">
        <v>38210</v>
      </c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47"/>
      <c r="Z497" s="49"/>
    </row>
    <row r="498" spans="1:26" s="27" customFormat="1" ht="11.25">
      <c r="A498" s="45">
        <f t="shared" si="23"/>
        <v>497</v>
      </c>
      <c r="B498" s="46" t="s">
        <v>776</v>
      </c>
      <c r="C498" s="41">
        <v>28</v>
      </c>
      <c r="D498" s="49" t="s">
        <v>27</v>
      </c>
      <c r="E498" s="41">
        <f t="shared" si="21"/>
        <v>1</v>
      </c>
      <c r="F498" s="44">
        <f t="shared" si="22"/>
        <v>4000</v>
      </c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47">
        <v>4000</v>
      </c>
      <c r="Z498" s="48"/>
    </row>
    <row r="499" spans="1:26" s="27" customFormat="1" ht="11.25">
      <c r="A499" s="45">
        <f t="shared" si="23"/>
        <v>498</v>
      </c>
      <c r="B499" s="46" t="s">
        <v>376</v>
      </c>
      <c r="C499" s="41">
        <v>20</v>
      </c>
      <c r="D499" s="49" t="s">
        <v>27</v>
      </c>
      <c r="E499" s="41">
        <f t="shared" si="21"/>
        <v>1</v>
      </c>
      <c r="F499" s="44">
        <f t="shared" si="22"/>
        <v>55000</v>
      </c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47">
        <v>55000</v>
      </c>
      <c r="Z499" s="48"/>
    </row>
    <row r="500" spans="1:26" s="27" customFormat="1" ht="11.25">
      <c r="A500" s="45">
        <f t="shared" si="23"/>
        <v>499</v>
      </c>
      <c r="B500" s="46" t="s">
        <v>777</v>
      </c>
      <c r="C500" s="41">
        <v>18</v>
      </c>
      <c r="D500" s="49" t="s">
        <v>27</v>
      </c>
      <c r="E500" s="41">
        <f t="shared" si="21"/>
        <v>1</v>
      </c>
      <c r="F500" s="44">
        <f t="shared" si="22"/>
        <v>1750</v>
      </c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47">
        <v>1750</v>
      </c>
      <c r="Z500" s="49"/>
    </row>
    <row r="501" spans="1:26" s="27" customFormat="1" ht="11.25">
      <c r="A501" s="45">
        <f t="shared" si="23"/>
        <v>500</v>
      </c>
      <c r="B501" s="46" t="s">
        <v>845</v>
      </c>
      <c r="C501" s="41">
        <v>33</v>
      </c>
      <c r="D501" s="49" t="s">
        <v>27</v>
      </c>
      <c r="E501" s="41">
        <f t="shared" si="21"/>
        <v>1</v>
      </c>
      <c r="F501" s="44">
        <f t="shared" si="22"/>
        <v>9968</v>
      </c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>
        <v>9968</v>
      </c>
      <c r="S501" s="26"/>
      <c r="T501" s="26"/>
      <c r="U501" s="26"/>
      <c r="V501" s="26"/>
      <c r="W501" s="26"/>
      <c r="X501" s="26"/>
      <c r="Y501" s="47"/>
      <c r="Z501" s="49"/>
    </row>
    <row r="502" spans="1:26" s="27" customFormat="1" ht="11.25">
      <c r="A502" s="45">
        <f t="shared" si="23"/>
        <v>501</v>
      </c>
      <c r="B502" s="46" t="s">
        <v>378</v>
      </c>
      <c r="C502" s="41">
        <v>7</v>
      </c>
      <c r="D502" s="49" t="s">
        <v>32</v>
      </c>
      <c r="E502" s="41">
        <f t="shared" si="21"/>
        <v>1</v>
      </c>
      <c r="F502" s="44">
        <f t="shared" si="22"/>
        <v>3100</v>
      </c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>
        <v>3100</v>
      </c>
      <c r="V502" s="26"/>
      <c r="W502" s="26"/>
      <c r="X502" s="26"/>
      <c r="Y502" s="47"/>
      <c r="Z502" s="48"/>
    </row>
    <row r="503" spans="1:26" s="27" customFormat="1" ht="11.25">
      <c r="A503" s="45">
        <f t="shared" si="23"/>
        <v>502</v>
      </c>
      <c r="B503" s="50" t="s">
        <v>379</v>
      </c>
      <c r="C503" s="41">
        <v>28</v>
      </c>
      <c r="D503" s="49" t="s">
        <v>27</v>
      </c>
      <c r="E503" s="41">
        <f t="shared" si="21"/>
        <v>1</v>
      </c>
      <c r="F503" s="44">
        <f t="shared" si="22"/>
        <v>14000</v>
      </c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47">
        <v>14000</v>
      </c>
      <c r="Z503" s="48"/>
    </row>
    <row r="504" spans="1:26" s="27" customFormat="1" ht="11.25">
      <c r="A504" s="45">
        <f t="shared" si="23"/>
        <v>503</v>
      </c>
      <c r="B504" s="50" t="s">
        <v>380</v>
      </c>
      <c r="C504" s="41">
        <v>28</v>
      </c>
      <c r="D504" s="49" t="s">
        <v>27</v>
      </c>
      <c r="E504" s="41">
        <f t="shared" si="21"/>
        <v>1</v>
      </c>
      <c r="F504" s="44">
        <f t="shared" si="22"/>
        <v>63350</v>
      </c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47">
        <v>63350</v>
      </c>
      <c r="Z504" s="48"/>
    </row>
    <row r="505" spans="1:26" s="27" customFormat="1" ht="11.25">
      <c r="A505" s="45">
        <f t="shared" si="23"/>
        <v>504</v>
      </c>
      <c r="B505" s="50" t="s">
        <v>846</v>
      </c>
      <c r="C505" s="41">
        <v>8</v>
      </c>
      <c r="D505" s="49" t="s">
        <v>25</v>
      </c>
      <c r="E505" s="41">
        <f t="shared" si="21"/>
        <v>1</v>
      </c>
      <c r="F505" s="44">
        <f t="shared" si="22"/>
        <v>10000</v>
      </c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>
        <v>10000</v>
      </c>
      <c r="S505" s="26"/>
      <c r="T505" s="26"/>
      <c r="U505" s="26"/>
      <c r="V505" s="26"/>
      <c r="W505" s="26"/>
      <c r="X505" s="26"/>
      <c r="Y505" s="47"/>
      <c r="Z505" s="48"/>
    </row>
    <row r="506" spans="1:26" s="27" customFormat="1" ht="11.25">
      <c r="A506" s="45">
        <f t="shared" si="23"/>
        <v>505</v>
      </c>
      <c r="B506" s="46" t="s">
        <v>381</v>
      </c>
      <c r="C506" s="41">
        <v>25</v>
      </c>
      <c r="D506" s="49" t="s">
        <v>32</v>
      </c>
      <c r="E506" s="41">
        <f t="shared" si="21"/>
        <v>1</v>
      </c>
      <c r="F506" s="44">
        <f t="shared" si="22"/>
        <v>4000</v>
      </c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>
        <v>4000</v>
      </c>
      <c r="V506" s="26"/>
      <c r="W506" s="26"/>
      <c r="X506" s="26"/>
      <c r="Y506" s="47"/>
      <c r="Z506" s="48"/>
    </row>
    <row r="507" spans="1:26" s="27" customFormat="1" ht="11.25">
      <c r="A507" s="45">
        <f t="shared" si="23"/>
        <v>506</v>
      </c>
      <c r="B507" s="46" t="s">
        <v>382</v>
      </c>
      <c r="C507" s="41">
        <v>15</v>
      </c>
      <c r="D507" s="49" t="s">
        <v>25</v>
      </c>
      <c r="E507" s="41">
        <f t="shared" si="21"/>
        <v>2</v>
      </c>
      <c r="F507" s="44">
        <f t="shared" si="22"/>
        <v>131810</v>
      </c>
      <c r="G507" s="26"/>
      <c r="H507" s="26"/>
      <c r="I507" s="26">
        <v>15800</v>
      </c>
      <c r="J507" s="26"/>
      <c r="K507" s="26"/>
      <c r="L507" s="26"/>
      <c r="M507" s="26">
        <v>116010</v>
      </c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47"/>
      <c r="Z507" s="48"/>
    </row>
    <row r="508" spans="1:26" s="27" customFormat="1" ht="11.25">
      <c r="A508" s="45">
        <f t="shared" si="23"/>
        <v>507</v>
      </c>
      <c r="B508" s="46" t="s">
        <v>383</v>
      </c>
      <c r="C508" s="41">
        <v>22</v>
      </c>
      <c r="D508" s="49" t="s">
        <v>27</v>
      </c>
      <c r="E508" s="41">
        <f t="shared" si="21"/>
        <v>1</v>
      </c>
      <c r="F508" s="44">
        <f t="shared" si="22"/>
        <v>2735</v>
      </c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47">
        <v>2735</v>
      </c>
      <c r="Z508" s="48"/>
    </row>
    <row r="509" spans="1:26" s="27" customFormat="1" ht="22.5">
      <c r="A509" s="45">
        <f t="shared" si="23"/>
        <v>508</v>
      </c>
      <c r="B509" s="46" t="s">
        <v>688</v>
      </c>
      <c r="C509" s="41">
        <v>20</v>
      </c>
      <c r="D509" s="49" t="s">
        <v>27</v>
      </c>
      <c r="E509" s="41">
        <f t="shared" si="21"/>
        <v>1</v>
      </c>
      <c r="F509" s="44">
        <f t="shared" si="22"/>
        <v>34744</v>
      </c>
      <c r="G509" s="26"/>
      <c r="H509" s="26"/>
      <c r="I509" s="26"/>
      <c r="J509" s="26"/>
      <c r="K509" s="26"/>
      <c r="L509" s="26"/>
      <c r="M509" s="26"/>
      <c r="N509" s="26">
        <v>34744</v>
      </c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47"/>
      <c r="Z509" s="48"/>
    </row>
    <row r="510" spans="1:26" s="27" customFormat="1" ht="11.25">
      <c r="A510" s="45">
        <f t="shared" si="23"/>
        <v>509</v>
      </c>
      <c r="B510" s="46" t="s">
        <v>384</v>
      </c>
      <c r="C510" s="41">
        <v>15</v>
      </c>
      <c r="D510" s="49" t="s">
        <v>25</v>
      </c>
      <c r="E510" s="41">
        <f t="shared" si="21"/>
        <v>1</v>
      </c>
      <c r="F510" s="44">
        <f t="shared" si="22"/>
        <v>21230</v>
      </c>
      <c r="G510" s="26"/>
      <c r="H510" s="26"/>
      <c r="I510" s="26"/>
      <c r="J510" s="26"/>
      <c r="K510" s="26"/>
      <c r="L510" s="26"/>
      <c r="M510" s="26">
        <v>21230</v>
      </c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47"/>
      <c r="Z510" s="48"/>
    </row>
    <row r="511" spans="1:26" s="27" customFormat="1" ht="11.25">
      <c r="A511" s="45">
        <f t="shared" si="23"/>
        <v>510</v>
      </c>
      <c r="B511" s="46" t="s">
        <v>385</v>
      </c>
      <c r="C511" s="41">
        <v>23</v>
      </c>
      <c r="D511" s="49" t="s">
        <v>25</v>
      </c>
      <c r="E511" s="41">
        <f t="shared" si="21"/>
        <v>1</v>
      </c>
      <c r="F511" s="44">
        <f t="shared" si="22"/>
        <v>82590</v>
      </c>
      <c r="G511" s="26"/>
      <c r="H511" s="26"/>
      <c r="I511" s="26"/>
      <c r="J511" s="26"/>
      <c r="K511" s="26"/>
      <c r="L511" s="26"/>
      <c r="M511" s="26">
        <v>82590</v>
      </c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47"/>
      <c r="Z511" s="48"/>
    </row>
    <row r="512" spans="1:26" s="27" customFormat="1" ht="11.25">
      <c r="A512" s="45">
        <f t="shared" si="23"/>
        <v>511</v>
      </c>
      <c r="B512" s="46" t="s">
        <v>386</v>
      </c>
      <c r="C512" s="41">
        <v>16</v>
      </c>
      <c r="D512" s="49" t="s">
        <v>25</v>
      </c>
      <c r="E512" s="41">
        <f t="shared" si="21"/>
        <v>3</v>
      </c>
      <c r="F512" s="44">
        <f t="shared" si="22"/>
        <v>73365</v>
      </c>
      <c r="G512" s="26"/>
      <c r="H512" s="26"/>
      <c r="I512" s="26">
        <v>28000</v>
      </c>
      <c r="J512" s="26"/>
      <c r="K512" s="26"/>
      <c r="L512" s="26"/>
      <c r="M512" s="26">
        <v>41365</v>
      </c>
      <c r="N512" s="26"/>
      <c r="O512" s="26"/>
      <c r="P512" s="26"/>
      <c r="Q512" s="26"/>
      <c r="R512" s="26"/>
      <c r="S512" s="26"/>
      <c r="T512" s="26"/>
      <c r="U512" s="26">
        <v>4000</v>
      </c>
      <c r="V512" s="26"/>
      <c r="W512" s="26"/>
      <c r="X512" s="26"/>
      <c r="Y512" s="47"/>
      <c r="Z512" s="49"/>
    </row>
    <row r="513" spans="1:26" s="27" customFormat="1" ht="22.5">
      <c r="A513" s="45">
        <f t="shared" si="23"/>
        <v>512</v>
      </c>
      <c r="B513" s="46" t="s">
        <v>387</v>
      </c>
      <c r="C513" s="41">
        <v>20</v>
      </c>
      <c r="D513" s="49" t="s">
        <v>27</v>
      </c>
      <c r="E513" s="41">
        <f t="shared" si="21"/>
        <v>1</v>
      </c>
      <c r="F513" s="44">
        <f t="shared" si="22"/>
        <v>42000</v>
      </c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47">
        <v>42000</v>
      </c>
      <c r="Z513" s="48"/>
    </row>
    <row r="514" spans="1:26" s="27" customFormat="1" ht="11.25">
      <c r="A514" s="45">
        <f t="shared" si="23"/>
        <v>513</v>
      </c>
      <c r="B514" s="46" t="s">
        <v>388</v>
      </c>
      <c r="C514" s="41">
        <v>11</v>
      </c>
      <c r="D514" s="49" t="s">
        <v>25</v>
      </c>
      <c r="E514" s="41">
        <f t="shared" si="21"/>
        <v>1</v>
      </c>
      <c r="F514" s="44">
        <f t="shared" si="22"/>
        <v>42040</v>
      </c>
      <c r="G514" s="26"/>
      <c r="H514" s="26"/>
      <c r="I514" s="26"/>
      <c r="J514" s="26"/>
      <c r="K514" s="26"/>
      <c r="L514" s="26"/>
      <c r="M514" s="26">
        <v>42040</v>
      </c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47"/>
      <c r="Z514" s="48"/>
    </row>
    <row r="515" spans="1:26" s="27" customFormat="1" ht="11.25">
      <c r="A515" s="45">
        <f t="shared" si="23"/>
        <v>514</v>
      </c>
      <c r="B515" s="46" t="s">
        <v>778</v>
      </c>
      <c r="C515" s="58">
        <v>19</v>
      </c>
      <c r="D515" s="59" t="s">
        <v>27</v>
      </c>
      <c r="E515" s="41">
        <f aca="true" t="shared" si="24" ref="E515:E578">COUNT(G515:Z515)</f>
        <v>1</v>
      </c>
      <c r="F515" s="44">
        <f aca="true" t="shared" si="25" ref="F515:F578">SUM(G515:Z515)</f>
        <v>4000</v>
      </c>
      <c r="G515" s="47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47">
        <v>4000</v>
      </c>
      <c r="Z515" s="48"/>
    </row>
    <row r="516" spans="1:26" s="27" customFormat="1" ht="11.25">
      <c r="A516" s="45">
        <f aca="true" t="shared" si="26" ref="A516:A579">SUM(A515+1)</f>
        <v>515</v>
      </c>
      <c r="B516" s="50" t="s">
        <v>389</v>
      </c>
      <c r="C516" s="41">
        <v>28</v>
      </c>
      <c r="D516" s="49" t="s">
        <v>27</v>
      </c>
      <c r="E516" s="41">
        <f t="shared" si="24"/>
        <v>1</v>
      </c>
      <c r="F516" s="44">
        <f t="shared" si="25"/>
        <v>39500</v>
      </c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47">
        <v>39500</v>
      </c>
      <c r="Z516" s="49"/>
    </row>
    <row r="517" spans="1:26" s="27" customFormat="1" ht="11.25">
      <c r="A517" s="45">
        <f t="shared" si="26"/>
        <v>516</v>
      </c>
      <c r="B517" s="46" t="s">
        <v>779</v>
      </c>
      <c r="C517" s="41">
        <v>20</v>
      </c>
      <c r="D517" s="49" t="s">
        <v>27</v>
      </c>
      <c r="E517" s="41">
        <f t="shared" si="24"/>
        <v>1</v>
      </c>
      <c r="F517" s="44">
        <f t="shared" si="25"/>
        <v>4000</v>
      </c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47">
        <v>4000</v>
      </c>
      <c r="Z517" s="49"/>
    </row>
    <row r="518" spans="1:26" s="27" customFormat="1" ht="11.25">
      <c r="A518" s="45">
        <f t="shared" si="26"/>
        <v>517</v>
      </c>
      <c r="B518" s="46" t="s">
        <v>780</v>
      </c>
      <c r="C518" s="41">
        <v>20</v>
      </c>
      <c r="D518" s="49" t="s">
        <v>27</v>
      </c>
      <c r="E518" s="41">
        <f t="shared" si="24"/>
        <v>1</v>
      </c>
      <c r="F518" s="44">
        <f t="shared" si="25"/>
        <v>3000</v>
      </c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47">
        <v>3000</v>
      </c>
      <c r="Z518" s="49"/>
    </row>
    <row r="519" spans="1:26" s="27" customFormat="1" ht="11.25">
      <c r="A519" s="45">
        <f t="shared" si="26"/>
        <v>518</v>
      </c>
      <c r="B519" s="50" t="s">
        <v>390</v>
      </c>
      <c r="C519" s="41">
        <v>20</v>
      </c>
      <c r="D519" s="49" t="s">
        <v>27</v>
      </c>
      <c r="E519" s="41">
        <f t="shared" si="24"/>
        <v>1</v>
      </c>
      <c r="F519" s="44">
        <f t="shared" si="25"/>
        <v>12000</v>
      </c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47">
        <v>12000</v>
      </c>
      <c r="Z519" s="49"/>
    </row>
    <row r="520" spans="1:26" s="27" customFormat="1" ht="11.25">
      <c r="A520" s="45">
        <f t="shared" si="26"/>
        <v>519</v>
      </c>
      <c r="B520" s="50" t="s">
        <v>391</v>
      </c>
      <c r="C520" s="41">
        <v>25</v>
      </c>
      <c r="D520" s="49" t="s">
        <v>27</v>
      </c>
      <c r="E520" s="41">
        <f t="shared" si="24"/>
        <v>1</v>
      </c>
      <c r="F520" s="44">
        <f t="shared" si="25"/>
        <v>12240</v>
      </c>
      <c r="G520" s="26"/>
      <c r="H520" s="26"/>
      <c r="I520" s="26"/>
      <c r="J520" s="26"/>
      <c r="K520" s="26"/>
      <c r="L520" s="26"/>
      <c r="M520" s="26">
        <v>12240</v>
      </c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47"/>
      <c r="Z520" s="48"/>
    </row>
    <row r="521" spans="1:26" s="27" customFormat="1" ht="11.25">
      <c r="A521" s="45">
        <f t="shared" si="26"/>
        <v>520</v>
      </c>
      <c r="B521" s="50" t="s">
        <v>392</v>
      </c>
      <c r="C521" s="41">
        <v>16</v>
      </c>
      <c r="D521" s="49" t="s">
        <v>27</v>
      </c>
      <c r="E521" s="41">
        <f t="shared" si="24"/>
        <v>2</v>
      </c>
      <c r="F521" s="44">
        <f t="shared" si="25"/>
        <v>45500</v>
      </c>
      <c r="G521" s="26">
        <v>20000</v>
      </c>
      <c r="H521" s="26"/>
      <c r="I521" s="26"/>
      <c r="J521" s="26"/>
      <c r="K521" s="26"/>
      <c r="L521" s="26"/>
      <c r="M521" s="26">
        <v>25500</v>
      </c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47"/>
      <c r="Z521" s="48"/>
    </row>
    <row r="522" spans="1:26" s="27" customFormat="1" ht="11.25">
      <c r="A522" s="45">
        <f t="shared" si="26"/>
        <v>521</v>
      </c>
      <c r="B522" s="50" t="s">
        <v>393</v>
      </c>
      <c r="C522" s="41">
        <v>19</v>
      </c>
      <c r="D522" s="49" t="s">
        <v>27</v>
      </c>
      <c r="E522" s="41">
        <f t="shared" si="24"/>
        <v>1</v>
      </c>
      <c r="F522" s="44">
        <f t="shared" si="25"/>
        <v>4500</v>
      </c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47">
        <v>4500</v>
      </c>
      <c r="Z522" s="48"/>
    </row>
    <row r="523" spans="1:26" s="27" customFormat="1" ht="11.25">
      <c r="A523" s="45">
        <f t="shared" si="26"/>
        <v>522</v>
      </c>
      <c r="B523" s="52" t="s">
        <v>836</v>
      </c>
      <c r="C523" s="41">
        <v>26</v>
      </c>
      <c r="D523" s="49" t="s">
        <v>32</v>
      </c>
      <c r="E523" s="41">
        <f t="shared" si="24"/>
        <v>1</v>
      </c>
      <c r="F523" s="44">
        <f t="shared" si="25"/>
        <v>2080</v>
      </c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>
        <v>2080</v>
      </c>
      <c r="V523" s="26"/>
      <c r="W523" s="26"/>
      <c r="X523" s="26"/>
      <c r="Y523" s="47"/>
      <c r="Z523" s="48"/>
    </row>
    <row r="524" spans="1:26" s="27" customFormat="1" ht="11.25">
      <c r="A524" s="45">
        <f t="shared" si="26"/>
        <v>523</v>
      </c>
      <c r="B524" s="52" t="s">
        <v>862</v>
      </c>
      <c r="C524" s="41">
        <v>27</v>
      </c>
      <c r="D524" s="49" t="s">
        <v>27</v>
      </c>
      <c r="E524" s="41">
        <f t="shared" si="24"/>
        <v>1</v>
      </c>
      <c r="F524" s="44">
        <f t="shared" si="25"/>
        <v>31792</v>
      </c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47">
        <v>31792</v>
      </c>
      <c r="R524" s="26"/>
      <c r="S524" s="26"/>
      <c r="T524" s="26"/>
      <c r="U524" s="26"/>
      <c r="V524" s="26"/>
      <c r="W524" s="26"/>
      <c r="X524" s="26"/>
      <c r="Y524" s="47"/>
      <c r="Z524" s="48"/>
    </row>
    <row r="525" spans="1:26" s="27" customFormat="1" ht="11.25">
      <c r="A525" s="45">
        <f t="shared" si="26"/>
        <v>524</v>
      </c>
      <c r="B525" s="46" t="s">
        <v>394</v>
      </c>
      <c r="C525" s="41">
        <v>29</v>
      </c>
      <c r="D525" s="49" t="s">
        <v>27</v>
      </c>
      <c r="E525" s="41">
        <f t="shared" si="24"/>
        <v>1</v>
      </c>
      <c r="F525" s="44">
        <f t="shared" si="25"/>
        <v>3000</v>
      </c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47">
        <v>3000</v>
      </c>
      <c r="Z525" s="49"/>
    </row>
    <row r="526" spans="1:26" s="27" customFormat="1" ht="11.25">
      <c r="A526" s="45">
        <f t="shared" si="26"/>
        <v>525</v>
      </c>
      <c r="B526" s="46" t="s">
        <v>395</v>
      </c>
      <c r="C526" s="41">
        <v>20</v>
      </c>
      <c r="D526" s="49" t="s">
        <v>27</v>
      </c>
      <c r="E526" s="41">
        <f t="shared" si="24"/>
        <v>1</v>
      </c>
      <c r="F526" s="44">
        <f t="shared" si="25"/>
        <v>65000</v>
      </c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47">
        <v>65000</v>
      </c>
      <c r="Z526" s="48"/>
    </row>
    <row r="527" spans="1:26" s="27" customFormat="1" ht="11.25">
      <c r="A527" s="45">
        <f t="shared" si="26"/>
        <v>526</v>
      </c>
      <c r="B527" s="50" t="s">
        <v>396</v>
      </c>
      <c r="C527" s="41">
        <v>27</v>
      </c>
      <c r="D527" s="49" t="s">
        <v>27</v>
      </c>
      <c r="E527" s="41">
        <f t="shared" si="24"/>
        <v>1</v>
      </c>
      <c r="F527" s="44">
        <f t="shared" si="25"/>
        <v>58760</v>
      </c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47">
        <v>58760</v>
      </c>
      <c r="Z527" s="49"/>
    </row>
    <row r="528" spans="1:26" s="27" customFormat="1" ht="11.25">
      <c r="A528" s="45">
        <f t="shared" si="26"/>
        <v>527</v>
      </c>
      <c r="B528" s="46" t="s">
        <v>397</v>
      </c>
      <c r="C528" s="41">
        <v>28</v>
      </c>
      <c r="D528" s="49" t="s">
        <v>27</v>
      </c>
      <c r="E528" s="41">
        <f t="shared" si="24"/>
        <v>1</v>
      </c>
      <c r="F528" s="44">
        <f t="shared" si="25"/>
        <v>25500</v>
      </c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47">
        <v>25500</v>
      </c>
      <c r="Z528" s="48"/>
    </row>
    <row r="529" spans="1:26" s="27" customFormat="1" ht="11.25">
      <c r="A529" s="45">
        <f t="shared" si="26"/>
        <v>528</v>
      </c>
      <c r="B529" s="46" t="s">
        <v>398</v>
      </c>
      <c r="C529" s="41">
        <v>20</v>
      </c>
      <c r="D529" s="49" t="s">
        <v>27</v>
      </c>
      <c r="E529" s="41">
        <f t="shared" si="24"/>
        <v>1</v>
      </c>
      <c r="F529" s="44">
        <f t="shared" si="25"/>
        <v>42455</v>
      </c>
      <c r="G529" s="26"/>
      <c r="H529" s="26"/>
      <c r="I529" s="26"/>
      <c r="J529" s="26"/>
      <c r="K529" s="26"/>
      <c r="L529" s="26"/>
      <c r="M529" s="26">
        <v>42455</v>
      </c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47"/>
      <c r="Z529" s="48"/>
    </row>
    <row r="530" spans="1:26" s="27" customFormat="1" ht="11.25">
      <c r="A530" s="45">
        <f t="shared" si="26"/>
        <v>529</v>
      </c>
      <c r="B530" s="50" t="s">
        <v>883</v>
      </c>
      <c r="C530" s="54">
        <v>22</v>
      </c>
      <c r="D530" s="49" t="s">
        <v>27</v>
      </c>
      <c r="E530" s="41">
        <f t="shared" si="24"/>
        <v>1</v>
      </c>
      <c r="F530" s="44">
        <f t="shared" si="25"/>
        <v>7000</v>
      </c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47">
        <v>7000</v>
      </c>
      <c r="Z530" s="48"/>
    </row>
    <row r="531" spans="1:26" s="27" customFormat="1" ht="11.25">
      <c r="A531" s="45">
        <f t="shared" si="26"/>
        <v>530</v>
      </c>
      <c r="B531" s="46" t="s">
        <v>399</v>
      </c>
      <c r="C531" s="41">
        <v>23</v>
      </c>
      <c r="D531" s="49" t="s">
        <v>27</v>
      </c>
      <c r="E531" s="41">
        <f t="shared" si="24"/>
        <v>1</v>
      </c>
      <c r="F531" s="44">
        <f t="shared" si="25"/>
        <v>18000</v>
      </c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47">
        <v>18000</v>
      </c>
      <c r="Z531" s="48"/>
    </row>
    <row r="532" spans="1:26" s="27" customFormat="1" ht="11.25">
      <c r="A532" s="45">
        <f t="shared" si="26"/>
        <v>531</v>
      </c>
      <c r="B532" s="46" t="s">
        <v>652</v>
      </c>
      <c r="C532" s="41">
        <v>8</v>
      </c>
      <c r="D532" s="49" t="s">
        <v>25</v>
      </c>
      <c r="E532" s="41">
        <f t="shared" si="24"/>
        <v>1</v>
      </c>
      <c r="F532" s="44">
        <f t="shared" si="25"/>
        <v>4500</v>
      </c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47">
        <v>4500</v>
      </c>
      <c r="Z532" s="48"/>
    </row>
    <row r="533" spans="1:26" s="27" customFormat="1" ht="11.25">
      <c r="A533" s="45">
        <f t="shared" si="26"/>
        <v>532</v>
      </c>
      <c r="B533" s="50" t="s">
        <v>400</v>
      </c>
      <c r="C533" s="41">
        <v>11</v>
      </c>
      <c r="D533" s="49" t="s">
        <v>27</v>
      </c>
      <c r="E533" s="41">
        <f t="shared" si="24"/>
        <v>1</v>
      </c>
      <c r="F533" s="44">
        <f t="shared" si="25"/>
        <v>27600</v>
      </c>
      <c r="G533" s="26"/>
      <c r="H533" s="26"/>
      <c r="I533" s="26"/>
      <c r="J533" s="26"/>
      <c r="K533" s="26"/>
      <c r="L533" s="26"/>
      <c r="M533" s="26">
        <v>27600</v>
      </c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47"/>
      <c r="Z533" s="49"/>
    </row>
    <row r="534" spans="1:26" s="27" customFormat="1" ht="11.25">
      <c r="A534" s="45">
        <f t="shared" si="26"/>
        <v>533</v>
      </c>
      <c r="B534" s="46" t="s">
        <v>401</v>
      </c>
      <c r="C534" s="41">
        <v>16</v>
      </c>
      <c r="D534" s="49" t="s">
        <v>27</v>
      </c>
      <c r="E534" s="41">
        <f t="shared" si="24"/>
        <v>1</v>
      </c>
      <c r="F534" s="44">
        <f t="shared" si="25"/>
        <v>9117</v>
      </c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47">
        <v>9117</v>
      </c>
      <c r="Z534" s="48"/>
    </row>
    <row r="535" spans="1:26" s="27" customFormat="1" ht="11.25">
      <c r="A535" s="45">
        <f t="shared" si="26"/>
        <v>534</v>
      </c>
      <c r="B535" s="46" t="s">
        <v>781</v>
      </c>
      <c r="C535" s="41">
        <v>19</v>
      </c>
      <c r="D535" s="49" t="s">
        <v>683</v>
      </c>
      <c r="E535" s="41">
        <f t="shared" si="24"/>
        <v>1</v>
      </c>
      <c r="F535" s="44">
        <f t="shared" si="25"/>
        <v>1000</v>
      </c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47">
        <v>1000</v>
      </c>
      <c r="Z535" s="49"/>
    </row>
    <row r="536" spans="1:26" s="27" customFormat="1" ht="11.25">
      <c r="A536" s="45">
        <f t="shared" si="26"/>
        <v>535</v>
      </c>
      <c r="B536" s="46" t="s">
        <v>402</v>
      </c>
      <c r="C536" s="41">
        <v>20</v>
      </c>
      <c r="D536" s="49" t="s">
        <v>27</v>
      </c>
      <c r="E536" s="41">
        <f t="shared" si="24"/>
        <v>1</v>
      </c>
      <c r="F536" s="44">
        <f t="shared" si="25"/>
        <v>4630</v>
      </c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47">
        <v>4630</v>
      </c>
      <c r="Z536" s="48"/>
    </row>
    <row r="537" spans="1:26" s="27" customFormat="1" ht="11.25">
      <c r="A537" s="45">
        <f t="shared" si="26"/>
        <v>536</v>
      </c>
      <c r="B537" s="46" t="s">
        <v>403</v>
      </c>
      <c r="C537" s="41">
        <v>27</v>
      </c>
      <c r="D537" s="49" t="s">
        <v>27</v>
      </c>
      <c r="E537" s="41">
        <f t="shared" si="24"/>
        <v>1</v>
      </c>
      <c r="F537" s="44">
        <f t="shared" si="25"/>
        <v>14120</v>
      </c>
      <c r="G537" s="26"/>
      <c r="H537" s="26"/>
      <c r="I537" s="26"/>
      <c r="J537" s="26"/>
      <c r="K537" s="26"/>
      <c r="L537" s="26"/>
      <c r="M537" s="26">
        <v>14120</v>
      </c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47"/>
      <c r="Z537" s="48"/>
    </row>
    <row r="538" spans="1:26" s="27" customFormat="1" ht="11.25">
      <c r="A538" s="45">
        <f t="shared" si="26"/>
        <v>537</v>
      </c>
      <c r="B538" s="46" t="s">
        <v>404</v>
      </c>
      <c r="C538" s="41">
        <v>32</v>
      </c>
      <c r="D538" s="49" t="s">
        <v>27</v>
      </c>
      <c r="E538" s="41">
        <f t="shared" si="24"/>
        <v>1</v>
      </c>
      <c r="F538" s="44">
        <f t="shared" si="25"/>
        <v>9000</v>
      </c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47">
        <v>9000</v>
      </c>
      <c r="Z538" s="48"/>
    </row>
    <row r="539" spans="1:26" s="27" customFormat="1" ht="11.25">
      <c r="A539" s="45">
        <f t="shared" si="26"/>
        <v>538</v>
      </c>
      <c r="B539" s="46" t="s">
        <v>782</v>
      </c>
      <c r="C539" s="41">
        <v>20</v>
      </c>
      <c r="D539" s="49" t="s">
        <v>27</v>
      </c>
      <c r="E539" s="41">
        <f t="shared" si="24"/>
        <v>1</v>
      </c>
      <c r="F539" s="44">
        <f t="shared" si="25"/>
        <v>4000</v>
      </c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47">
        <v>4000</v>
      </c>
      <c r="Z539" s="48"/>
    </row>
    <row r="540" spans="1:26" s="27" customFormat="1" ht="11.25">
      <c r="A540" s="45">
        <f t="shared" si="26"/>
        <v>539</v>
      </c>
      <c r="B540" s="46" t="s">
        <v>405</v>
      </c>
      <c r="C540" s="41">
        <v>21</v>
      </c>
      <c r="D540" s="49" t="s">
        <v>27</v>
      </c>
      <c r="E540" s="41">
        <f t="shared" si="24"/>
        <v>1</v>
      </c>
      <c r="F540" s="44">
        <f t="shared" si="25"/>
        <v>10000</v>
      </c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47">
        <v>10000</v>
      </c>
      <c r="Z540" s="48"/>
    </row>
    <row r="541" spans="1:26" s="27" customFormat="1" ht="11.25">
      <c r="A541" s="45">
        <f t="shared" si="26"/>
        <v>540</v>
      </c>
      <c r="B541" s="46" t="s">
        <v>406</v>
      </c>
      <c r="C541" s="41">
        <v>5</v>
      </c>
      <c r="D541" s="49" t="s">
        <v>25</v>
      </c>
      <c r="E541" s="41">
        <f t="shared" si="24"/>
        <v>1</v>
      </c>
      <c r="F541" s="44">
        <f t="shared" si="25"/>
        <v>23035</v>
      </c>
      <c r="G541" s="26"/>
      <c r="H541" s="26"/>
      <c r="I541" s="26"/>
      <c r="J541" s="26"/>
      <c r="K541" s="26"/>
      <c r="L541" s="26"/>
      <c r="M541" s="26">
        <v>23035</v>
      </c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47"/>
      <c r="Z541" s="48"/>
    </row>
    <row r="542" spans="1:26" s="27" customFormat="1" ht="11.25">
      <c r="A542" s="45">
        <f t="shared" si="26"/>
        <v>541</v>
      </c>
      <c r="B542" s="50" t="s">
        <v>407</v>
      </c>
      <c r="C542" s="41">
        <v>14</v>
      </c>
      <c r="D542" s="49" t="s">
        <v>32</v>
      </c>
      <c r="E542" s="41">
        <f t="shared" si="24"/>
        <v>1</v>
      </c>
      <c r="F542" s="44">
        <f t="shared" si="25"/>
        <v>4000</v>
      </c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47">
        <v>4000</v>
      </c>
      <c r="Z542" s="48"/>
    </row>
    <row r="543" spans="1:26" s="27" customFormat="1" ht="11.25">
      <c r="A543" s="45">
        <f t="shared" si="26"/>
        <v>542</v>
      </c>
      <c r="B543" s="50" t="s">
        <v>874</v>
      </c>
      <c r="C543" s="41">
        <v>14</v>
      </c>
      <c r="D543" s="49" t="s">
        <v>25</v>
      </c>
      <c r="E543" s="41">
        <f t="shared" si="24"/>
        <v>1</v>
      </c>
      <c r="F543" s="44">
        <f t="shared" si="25"/>
        <v>6000</v>
      </c>
      <c r="G543" s="26"/>
      <c r="H543" s="26"/>
      <c r="I543" s="26"/>
      <c r="J543" s="26"/>
      <c r="K543" s="26"/>
      <c r="L543" s="26">
        <v>6000</v>
      </c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47"/>
      <c r="Z543" s="48"/>
    </row>
    <row r="544" spans="1:26" s="27" customFormat="1" ht="11.25">
      <c r="A544" s="45">
        <f t="shared" si="26"/>
        <v>543</v>
      </c>
      <c r="B544" s="46" t="s">
        <v>408</v>
      </c>
      <c r="C544" s="41">
        <v>14</v>
      </c>
      <c r="D544" s="49" t="s">
        <v>25</v>
      </c>
      <c r="E544" s="41">
        <f t="shared" si="24"/>
        <v>3</v>
      </c>
      <c r="F544" s="44">
        <f t="shared" si="25"/>
        <v>105027</v>
      </c>
      <c r="G544" s="26"/>
      <c r="H544" s="26">
        <v>63797</v>
      </c>
      <c r="I544" s="26">
        <v>20000</v>
      </c>
      <c r="J544" s="26"/>
      <c r="K544" s="26"/>
      <c r="L544" s="26"/>
      <c r="M544" s="26">
        <v>21230</v>
      </c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47"/>
      <c r="Z544" s="48"/>
    </row>
    <row r="545" spans="1:26" s="27" customFormat="1" ht="11.25">
      <c r="A545" s="45">
        <f t="shared" si="26"/>
        <v>544</v>
      </c>
      <c r="B545" s="46" t="s">
        <v>409</v>
      </c>
      <c r="C545" s="41">
        <v>14</v>
      </c>
      <c r="D545" s="49" t="s">
        <v>32</v>
      </c>
      <c r="E545" s="41">
        <f t="shared" si="24"/>
        <v>1</v>
      </c>
      <c r="F545" s="44">
        <f t="shared" si="25"/>
        <v>24590</v>
      </c>
      <c r="G545" s="26"/>
      <c r="H545" s="26"/>
      <c r="I545" s="26"/>
      <c r="J545" s="26"/>
      <c r="K545" s="26"/>
      <c r="L545" s="26"/>
      <c r="M545" s="26">
        <v>24590</v>
      </c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47"/>
      <c r="Z545" s="48"/>
    </row>
    <row r="546" spans="1:26" s="27" customFormat="1" ht="11.25">
      <c r="A546" s="45">
        <f t="shared" si="26"/>
        <v>545</v>
      </c>
      <c r="B546" s="46" t="s">
        <v>410</v>
      </c>
      <c r="C546" s="41">
        <v>14</v>
      </c>
      <c r="D546" s="49" t="s">
        <v>25</v>
      </c>
      <c r="E546" s="41">
        <f t="shared" si="24"/>
        <v>2</v>
      </c>
      <c r="F546" s="44">
        <f t="shared" si="25"/>
        <v>51575</v>
      </c>
      <c r="G546" s="26"/>
      <c r="H546" s="26"/>
      <c r="I546" s="26"/>
      <c r="J546" s="26"/>
      <c r="K546" s="26"/>
      <c r="L546" s="26"/>
      <c r="M546" s="26">
        <v>47975</v>
      </c>
      <c r="N546" s="26"/>
      <c r="O546" s="26"/>
      <c r="P546" s="26"/>
      <c r="Q546" s="26"/>
      <c r="R546" s="26"/>
      <c r="S546" s="26"/>
      <c r="T546" s="26"/>
      <c r="U546" s="26">
        <v>3600</v>
      </c>
      <c r="V546" s="26"/>
      <c r="W546" s="26"/>
      <c r="X546" s="26"/>
      <c r="Y546" s="47"/>
      <c r="Z546" s="48"/>
    </row>
    <row r="547" spans="1:26" s="27" customFormat="1" ht="11.25">
      <c r="A547" s="45">
        <f t="shared" si="26"/>
        <v>546</v>
      </c>
      <c r="B547" s="46" t="s">
        <v>411</v>
      </c>
      <c r="C547" s="41">
        <v>14</v>
      </c>
      <c r="D547" s="49" t="s">
        <v>32</v>
      </c>
      <c r="E547" s="41">
        <f t="shared" si="24"/>
        <v>2</v>
      </c>
      <c r="F547" s="44">
        <f t="shared" si="25"/>
        <v>37230</v>
      </c>
      <c r="G547" s="26">
        <v>16000</v>
      </c>
      <c r="H547" s="26"/>
      <c r="I547" s="26"/>
      <c r="J547" s="26"/>
      <c r="K547" s="26"/>
      <c r="L547" s="26"/>
      <c r="M547" s="26">
        <v>21230</v>
      </c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47"/>
      <c r="Z547" s="48"/>
    </row>
    <row r="548" spans="1:26" s="27" customFormat="1" ht="11.25">
      <c r="A548" s="45">
        <f t="shared" si="26"/>
        <v>547</v>
      </c>
      <c r="B548" s="46" t="s">
        <v>412</v>
      </c>
      <c r="C548" s="41">
        <v>14</v>
      </c>
      <c r="D548" s="49" t="s">
        <v>32</v>
      </c>
      <c r="E548" s="41">
        <f t="shared" si="24"/>
        <v>1</v>
      </c>
      <c r="F548" s="44">
        <f t="shared" si="25"/>
        <v>15000</v>
      </c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47">
        <v>15000</v>
      </c>
      <c r="Z548" s="48"/>
    </row>
    <row r="549" spans="1:26" s="27" customFormat="1" ht="22.5">
      <c r="A549" s="45">
        <f t="shared" si="26"/>
        <v>548</v>
      </c>
      <c r="B549" s="46" t="s">
        <v>413</v>
      </c>
      <c r="C549" s="41">
        <v>27</v>
      </c>
      <c r="D549" s="49" t="s">
        <v>27</v>
      </c>
      <c r="E549" s="41">
        <f t="shared" si="24"/>
        <v>2</v>
      </c>
      <c r="F549" s="44">
        <f t="shared" si="25"/>
        <v>59103</v>
      </c>
      <c r="G549" s="26"/>
      <c r="H549" s="26">
        <v>19298</v>
      </c>
      <c r="I549" s="26"/>
      <c r="J549" s="26"/>
      <c r="K549" s="26"/>
      <c r="L549" s="26"/>
      <c r="M549" s="26">
        <v>39805</v>
      </c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47"/>
      <c r="Z549" s="48"/>
    </row>
    <row r="550" spans="1:26" s="27" customFormat="1" ht="11.25">
      <c r="A550" s="45">
        <f t="shared" si="26"/>
        <v>549</v>
      </c>
      <c r="B550" s="46" t="s">
        <v>414</v>
      </c>
      <c r="C550" s="41">
        <v>22</v>
      </c>
      <c r="D550" s="49" t="s">
        <v>27</v>
      </c>
      <c r="E550" s="41">
        <f t="shared" si="24"/>
        <v>1</v>
      </c>
      <c r="F550" s="44">
        <f t="shared" si="25"/>
        <v>9250</v>
      </c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47">
        <v>9250</v>
      </c>
      <c r="Z550" s="48"/>
    </row>
    <row r="551" spans="1:26" s="27" customFormat="1" ht="11.25">
      <c r="A551" s="45">
        <f t="shared" si="26"/>
        <v>550</v>
      </c>
      <c r="B551" s="46" t="s">
        <v>783</v>
      </c>
      <c r="C551" s="41">
        <v>20</v>
      </c>
      <c r="D551" s="49" t="s">
        <v>27</v>
      </c>
      <c r="E551" s="41">
        <f t="shared" si="24"/>
        <v>1</v>
      </c>
      <c r="F551" s="44">
        <f t="shared" si="25"/>
        <v>3000</v>
      </c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47">
        <v>3000</v>
      </c>
      <c r="Z551" s="48"/>
    </row>
    <row r="552" spans="1:26" s="27" customFormat="1" ht="11.25">
      <c r="A552" s="45">
        <f t="shared" si="26"/>
        <v>551</v>
      </c>
      <c r="B552" s="46" t="s">
        <v>855</v>
      </c>
      <c r="C552" s="41">
        <v>28</v>
      </c>
      <c r="D552" s="49" t="s">
        <v>25</v>
      </c>
      <c r="E552" s="41">
        <f t="shared" si="24"/>
        <v>1</v>
      </c>
      <c r="F552" s="44">
        <f t="shared" si="25"/>
        <v>35600</v>
      </c>
      <c r="G552" s="26"/>
      <c r="H552" s="26"/>
      <c r="I552" s="26">
        <v>35600</v>
      </c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47"/>
      <c r="Z552" s="48"/>
    </row>
    <row r="553" spans="1:26" s="27" customFormat="1" ht="22.5">
      <c r="A553" s="45">
        <f t="shared" si="26"/>
        <v>552</v>
      </c>
      <c r="B553" s="46" t="s">
        <v>415</v>
      </c>
      <c r="C553" s="41">
        <v>7</v>
      </c>
      <c r="D553" s="49" t="s">
        <v>25</v>
      </c>
      <c r="E553" s="41">
        <f t="shared" si="24"/>
        <v>1</v>
      </c>
      <c r="F553" s="44">
        <f t="shared" si="25"/>
        <v>45900</v>
      </c>
      <c r="G553" s="26"/>
      <c r="H553" s="26"/>
      <c r="I553" s="26"/>
      <c r="J553" s="26"/>
      <c r="K553" s="26"/>
      <c r="L553" s="26"/>
      <c r="M553" s="26">
        <v>45900</v>
      </c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47"/>
      <c r="Z553" s="49"/>
    </row>
    <row r="554" spans="1:26" s="27" customFormat="1" ht="11.25">
      <c r="A554" s="45">
        <f t="shared" si="26"/>
        <v>553</v>
      </c>
      <c r="B554" s="46" t="s">
        <v>416</v>
      </c>
      <c r="C554" s="41">
        <v>28</v>
      </c>
      <c r="D554" s="49" t="s">
        <v>27</v>
      </c>
      <c r="E554" s="41">
        <f t="shared" si="24"/>
        <v>1</v>
      </c>
      <c r="F554" s="44">
        <f t="shared" si="25"/>
        <v>15000</v>
      </c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47">
        <v>15000</v>
      </c>
      <c r="Z554" s="48"/>
    </row>
    <row r="555" spans="1:26" s="27" customFormat="1" ht="11.25">
      <c r="A555" s="45">
        <f t="shared" si="26"/>
        <v>554</v>
      </c>
      <c r="B555" s="50" t="s">
        <v>417</v>
      </c>
      <c r="C555" s="41">
        <v>16</v>
      </c>
      <c r="D555" s="49" t="s">
        <v>27</v>
      </c>
      <c r="E555" s="41">
        <f t="shared" si="24"/>
        <v>2</v>
      </c>
      <c r="F555" s="44">
        <f t="shared" si="25"/>
        <v>4995</v>
      </c>
      <c r="G555" s="26"/>
      <c r="H555" s="26"/>
      <c r="I555" s="26"/>
      <c r="J555" s="26"/>
      <c r="K555" s="26"/>
      <c r="L555" s="26"/>
      <c r="M555" s="26">
        <v>2895</v>
      </c>
      <c r="N555" s="26"/>
      <c r="O555" s="26"/>
      <c r="P555" s="26"/>
      <c r="Q555" s="26"/>
      <c r="R555" s="26"/>
      <c r="S555" s="26"/>
      <c r="T555" s="26"/>
      <c r="U555" s="26">
        <v>2100</v>
      </c>
      <c r="V555" s="26"/>
      <c r="W555" s="26"/>
      <c r="X555" s="26"/>
      <c r="Y555" s="47"/>
      <c r="Z555" s="48"/>
    </row>
    <row r="556" spans="1:26" s="27" customFormat="1" ht="11.25">
      <c r="A556" s="45">
        <f t="shared" si="26"/>
        <v>555</v>
      </c>
      <c r="B556" s="46" t="s">
        <v>418</v>
      </c>
      <c r="C556" s="41">
        <v>32</v>
      </c>
      <c r="D556" s="49" t="s">
        <v>27</v>
      </c>
      <c r="E556" s="41">
        <f t="shared" si="24"/>
        <v>1</v>
      </c>
      <c r="F556" s="44">
        <f t="shared" si="25"/>
        <v>8840</v>
      </c>
      <c r="G556" s="26"/>
      <c r="H556" s="26">
        <v>8840</v>
      </c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47"/>
      <c r="Z556" s="49"/>
    </row>
    <row r="557" spans="1:26" s="27" customFormat="1" ht="11.25">
      <c r="A557" s="45">
        <f t="shared" si="26"/>
        <v>556</v>
      </c>
      <c r="B557" s="46" t="s">
        <v>784</v>
      </c>
      <c r="C557" s="41">
        <v>19</v>
      </c>
      <c r="D557" s="49" t="s">
        <v>27</v>
      </c>
      <c r="E557" s="41">
        <f t="shared" si="24"/>
        <v>1</v>
      </c>
      <c r="F557" s="44">
        <f t="shared" si="25"/>
        <v>5500</v>
      </c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47">
        <v>5500</v>
      </c>
      <c r="Z557" s="49"/>
    </row>
    <row r="558" spans="1:26" s="27" customFormat="1" ht="11.25">
      <c r="A558" s="45">
        <f t="shared" si="26"/>
        <v>557</v>
      </c>
      <c r="B558" s="46" t="s">
        <v>419</v>
      </c>
      <c r="C558" s="41">
        <v>41</v>
      </c>
      <c r="D558" s="49" t="s">
        <v>27</v>
      </c>
      <c r="E558" s="41">
        <f t="shared" si="24"/>
        <v>1</v>
      </c>
      <c r="F558" s="44">
        <f t="shared" si="25"/>
        <v>5500</v>
      </c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>
        <v>5500</v>
      </c>
      <c r="V558" s="26"/>
      <c r="W558" s="26"/>
      <c r="X558" s="26"/>
      <c r="Y558" s="47"/>
      <c r="Z558" s="48"/>
    </row>
    <row r="559" spans="1:26" s="27" customFormat="1" ht="11.25">
      <c r="A559" s="45">
        <f t="shared" si="26"/>
        <v>558</v>
      </c>
      <c r="B559" s="50" t="s">
        <v>420</v>
      </c>
      <c r="C559" s="41">
        <v>20</v>
      </c>
      <c r="D559" s="49" t="s">
        <v>27</v>
      </c>
      <c r="E559" s="41">
        <f t="shared" si="24"/>
        <v>1</v>
      </c>
      <c r="F559" s="44">
        <f t="shared" si="25"/>
        <v>2000</v>
      </c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47">
        <v>2000</v>
      </c>
      <c r="Z559" s="48"/>
    </row>
    <row r="560" spans="1:26" s="27" customFormat="1" ht="11.25">
      <c r="A560" s="45">
        <f t="shared" si="26"/>
        <v>559</v>
      </c>
      <c r="B560" s="46" t="s">
        <v>421</v>
      </c>
      <c r="C560" s="41">
        <v>20</v>
      </c>
      <c r="D560" s="49" t="s">
        <v>27</v>
      </c>
      <c r="E560" s="41">
        <f t="shared" si="24"/>
        <v>1</v>
      </c>
      <c r="F560" s="44">
        <f t="shared" si="25"/>
        <v>12000</v>
      </c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47">
        <v>12000</v>
      </c>
      <c r="Z560" s="48"/>
    </row>
    <row r="561" spans="1:26" s="27" customFormat="1" ht="11.25">
      <c r="A561" s="45">
        <f t="shared" si="26"/>
        <v>560</v>
      </c>
      <c r="B561" s="46" t="s">
        <v>422</v>
      </c>
      <c r="C561" s="41">
        <v>20</v>
      </c>
      <c r="D561" s="49" t="s">
        <v>27</v>
      </c>
      <c r="E561" s="41">
        <f t="shared" si="24"/>
        <v>1</v>
      </c>
      <c r="F561" s="44">
        <f t="shared" si="25"/>
        <v>22000</v>
      </c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47">
        <v>22000</v>
      </c>
      <c r="Z561" s="49"/>
    </row>
    <row r="562" spans="1:26" s="27" customFormat="1" ht="11.25">
      <c r="A562" s="45">
        <f t="shared" si="26"/>
        <v>561</v>
      </c>
      <c r="B562" s="46" t="s">
        <v>423</v>
      </c>
      <c r="C562" s="41">
        <v>28</v>
      </c>
      <c r="D562" s="49" t="s">
        <v>27</v>
      </c>
      <c r="E562" s="41">
        <f t="shared" si="24"/>
        <v>1</v>
      </c>
      <c r="F562" s="44">
        <f t="shared" si="25"/>
        <v>17000</v>
      </c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47">
        <v>17000</v>
      </c>
      <c r="Z562" s="48"/>
    </row>
    <row r="563" spans="1:26" s="27" customFormat="1" ht="11.25">
      <c r="A563" s="45">
        <f t="shared" si="26"/>
        <v>562</v>
      </c>
      <c r="B563" s="46" t="s">
        <v>424</v>
      </c>
      <c r="C563" s="41">
        <v>20</v>
      </c>
      <c r="D563" s="49" t="s">
        <v>27</v>
      </c>
      <c r="E563" s="41">
        <f t="shared" si="24"/>
        <v>1</v>
      </c>
      <c r="F563" s="44">
        <f t="shared" si="25"/>
        <v>9000</v>
      </c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47">
        <v>9000</v>
      </c>
      <c r="Z563" s="48"/>
    </row>
    <row r="564" spans="1:26" s="27" customFormat="1" ht="11.25">
      <c r="A564" s="45">
        <f t="shared" si="26"/>
        <v>563</v>
      </c>
      <c r="B564" s="50" t="s">
        <v>425</v>
      </c>
      <c r="C564" s="41">
        <v>5</v>
      </c>
      <c r="D564" s="49" t="s">
        <v>25</v>
      </c>
      <c r="E564" s="41">
        <f t="shared" si="24"/>
        <v>1</v>
      </c>
      <c r="F564" s="44">
        <f t="shared" si="25"/>
        <v>26415</v>
      </c>
      <c r="G564" s="26"/>
      <c r="H564" s="26"/>
      <c r="I564" s="26"/>
      <c r="J564" s="26"/>
      <c r="K564" s="26"/>
      <c r="L564" s="26"/>
      <c r="M564" s="26">
        <v>26415</v>
      </c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47"/>
      <c r="Z564" s="48"/>
    </row>
    <row r="565" spans="1:26" s="27" customFormat="1" ht="22.5">
      <c r="A565" s="45">
        <f t="shared" si="26"/>
        <v>564</v>
      </c>
      <c r="B565" s="46" t="s">
        <v>426</v>
      </c>
      <c r="C565" s="41">
        <v>19</v>
      </c>
      <c r="D565" s="49" t="s">
        <v>25</v>
      </c>
      <c r="E565" s="41">
        <f t="shared" si="24"/>
        <v>1</v>
      </c>
      <c r="F565" s="44">
        <f t="shared" si="25"/>
        <v>4675</v>
      </c>
      <c r="G565" s="26"/>
      <c r="H565" s="26"/>
      <c r="I565" s="26"/>
      <c r="J565" s="26"/>
      <c r="K565" s="26"/>
      <c r="L565" s="26"/>
      <c r="M565" s="26">
        <v>4675</v>
      </c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47"/>
      <c r="Z565" s="48"/>
    </row>
    <row r="566" spans="1:26" s="27" customFormat="1" ht="11.25">
      <c r="A566" s="45">
        <f t="shared" si="26"/>
        <v>565</v>
      </c>
      <c r="B566" s="46" t="s">
        <v>427</v>
      </c>
      <c r="C566" s="41">
        <v>20</v>
      </c>
      <c r="D566" s="49" t="s">
        <v>27</v>
      </c>
      <c r="E566" s="41">
        <f t="shared" si="24"/>
        <v>1</v>
      </c>
      <c r="F566" s="44">
        <f t="shared" si="25"/>
        <v>141240</v>
      </c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47">
        <v>141240</v>
      </c>
      <c r="Z566" s="48"/>
    </row>
    <row r="567" spans="1:26" s="27" customFormat="1" ht="11.25">
      <c r="A567" s="45">
        <f t="shared" si="26"/>
        <v>566</v>
      </c>
      <c r="B567" s="46" t="s">
        <v>797</v>
      </c>
      <c r="C567" s="41">
        <v>20</v>
      </c>
      <c r="D567" s="49" t="s">
        <v>27</v>
      </c>
      <c r="E567" s="41">
        <f t="shared" si="24"/>
        <v>1</v>
      </c>
      <c r="F567" s="44">
        <f t="shared" si="25"/>
        <v>3000</v>
      </c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47">
        <v>3000</v>
      </c>
      <c r="Z567" s="48"/>
    </row>
    <row r="568" spans="1:26" s="27" customFormat="1" ht="11.25">
      <c r="A568" s="45">
        <f t="shared" si="26"/>
        <v>567</v>
      </c>
      <c r="B568" s="46" t="s">
        <v>428</v>
      </c>
      <c r="C568" s="41">
        <v>20</v>
      </c>
      <c r="D568" s="49" t="s">
        <v>27</v>
      </c>
      <c r="E568" s="41">
        <f t="shared" si="24"/>
        <v>1</v>
      </c>
      <c r="F568" s="44">
        <f t="shared" si="25"/>
        <v>17000</v>
      </c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47">
        <v>17000</v>
      </c>
      <c r="Z568" s="48"/>
    </row>
    <row r="569" spans="1:26" s="27" customFormat="1" ht="11.25">
      <c r="A569" s="45">
        <f t="shared" si="26"/>
        <v>568</v>
      </c>
      <c r="B569" s="46" t="s">
        <v>429</v>
      </c>
      <c r="C569" s="41">
        <v>27</v>
      </c>
      <c r="D569" s="49" t="s">
        <v>27</v>
      </c>
      <c r="E569" s="41">
        <f t="shared" si="24"/>
        <v>1</v>
      </c>
      <c r="F569" s="44">
        <f t="shared" si="25"/>
        <v>123807</v>
      </c>
      <c r="G569" s="26"/>
      <c r="H569" s="26"/>
      <c r="I569" s="26"/>
      <c r="J569" s="26">
        <v>123807</v>
      </c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47"/>
      <c r="Z569" s="48"/>
    </row>
    <row r="570" spans="1:26" s="27" customFormat="1" ht="11.25">
      <c r="A570" s="45">
        <f t="shared" si="26"/>
        <v>569</v>
      </c>
      <c r="B570" s="46" t="s">
        <v>430</v>
      </c>
      <c r="C570" s="41">
        <v>27</v>
      </c>
      <c r="D570" s="49" t="s">
        <v>27</v>
      </c>
      <c r="E570" s="41">
        <f t="shared" si="24"/>
        <v>1</v>
      </c>
      <c r="F570" s="44">
        <f t="shared" si="25"/>
        <v>14000</v>
      </c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47">
        <v>14000</v>
      </c>
      <c r="Z570" s="48"/>
    </row>
    <row r="571" spans="1:26" s="27" customFormat="1" ht="22.5">
      <c r="A571" s="45">
        <f t="shared" si="26"/>
        <v>570</v>
      </c>
      <c r="B571" s="46" t="s">
        <v>689</v>
      </c>
      <c r="C571" s="41">
        <v>27</v>
      </c>
      <c r="D571" s="49" t="s">
        <v>27</v>
      </c>
      <c r="E571" s="41">
        <f t="shared" si="24"/>
        <v>2</v>
      </c>
      <c r="F571" s="44">
        <f t="shared" si="25"/>
        <v>191361</v>
      </c>
      <c r="G571" s="26"/>
      <c r="H571" s="26">
        <v>139973</v>
      </c>
      <c r="I571" s="26"/>
      <c r="J571" s="26"/>
      <c r="K571" s="26"/>
      <c r="L571" s="26"/>
      <c r="M571" s="26"/>
      <c r="N571" s="26">
        <v>51388</v>
      </c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47"/>
      <c r="Z571" s="49"/>
    </row>
    <row r="572" spans="1:26" s="27" customFormat="1" ht="11.25">
      <c r="A572" s="45">
        <f t="shared" si="26"/>
        <v>571</v>
      </c>
      <c r="B572" s="50" t="s">
        <v>431</v>
      </c>
      <c r="C572" s="41">
        <v>20</v>
      </c>
      <c r="D572" s="49" t="s">
        <v>27</v>
      </c>
      <c r="E572" s="41">
        <f t="shared" si="24"/>
        <v>1</v>
      </c>
      <c r="F572" s="44">
        <f t="shared" si="25"/>
        <v>10000</v>
      </c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47">
        <v>10000</v>
      </c>
      <c r="Z572" s="48"/>
    </row>
    <row r="573" spans="1:26" s="27" customFormat="1" ht="22.5">
      <c r="A573" s="45">
        <f t="shared" si="26"/>
        <v>572</v>
      </c>
      <c r="B573" s="46" t="s">
        <v>832</v>
      </c>
      <c r="C573" s="41">
        <v>30</v>
      </c>
      <c r="D573" s="49" t="s">
        <v>27</v>
      </c>
      <c r="E573" s="41">
        <f t="shared" si="24"/>
        <v>1</v>
      </c>
      <c r="F573" s="44">
        <f t="shared" si="25"/>
        <v>16500</v>
      </c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>
        <v>16500</v>
      </c>
      <c r="V573" s="26"/>
      <c r="W573" s="26"/>
      <c r="X573" s="26"/>
      <c r="Y573" s="47"/>
      <c r="Z573" s="49"/>
    </row>
    <row r="574" spans="1:26" s="27" customFormat="1" ht="11.25">
      <c r="A574" s="45">
        <f t="shared" si="26"/>
        <v>573</v>
      </c>
      <c r="B574" s="46" t="s">
        <v>798</v>
      </c>
      <c r="C574" s="41">
        <v>20</v>
      </c>
      <c r="D574" s="49" t="s">
        <v>27</v>
      </c>
      <c r="E574" s="41">
        <f t="shared" si="24"/>
        <v>1</v>
      </c>
      <c r="F574" s="44">
        <f t="shared" si="25"/>
        <v>1450</v>
      </c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47">
        <v>1450</v>
      </c>
      <c r="Z574" s="48"/>
    </row>
    <row r="575" spans="1:26" s="27" customFormat="1" ht="11.25">
      <c r="A575" s="45">
        <f t="shared" si="26"/>
        <v>574</v>
      </c>
      <c r="B575" s="46" t="s">
        <v>432</v>
      </c>
      <c r="C575" s="41">
        <v>28</v>
      </c>
      <c r="D575" s="49" t="s">
        <v>27</v>
      </c>
      <c r="E575" s="41">
        <f t="shared" si="24"/>
        <v>1</v>
      </c>
      <c r="F575" s="44">
        <f t="shared" si="25"/>
        <v>20000</v>
      </c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47">
        <v>20000</v>
      </c>
      <c r="Z575" s="48"/>
    </row>
    <row r="576" spans="1:26" s="27" customFormat="1" ht="11.25">
      <c r="A576" s="45">
        <f t="shared" si="26"/>
        <v>575</v>
      </c>
      <c r="B576" s="50" t="s">
        <v>696</v>
      </c>
      <c r="C576" s="41">
        <v>10</v>
      </c>
      <c r="D576" s="49" t="s">
        <v>27</v>
      </c>
      <c r="E576" s="41">
        <f t="shared" si="24"/>
        <v>2</v>
      </c>
      <c r="F576" s="44">
        <f t="shared" si="25"/>
        <v>16110</v>
      </c>
      <c r="G576" s="26"/>
      <c r="H576" s="26"/>
      <c r="I576" s="26"/>
      <c r="J576" s="26"/>
      <c r="K576" s="26"/>
      <c r="L576" s="26"/>
      <c r="M576" s="26">
        <v>12110</v>
      </c>
      <c r="N576" s="26"/>
      <c r="O576" s="26"/>
      <c r="P576" s="26"/>
      <c r="Q576" s="26"/>
      <c r="R576" s="26"/>
      <c r="S576" s="26"/>
      <c r="T576" s="26"/>
      <c r="U576" s="26">
        <v>4000</v>
      </c>
      <c r="V576" s="26"/>
      <c r="W576" s="26"/>
      <c r="X576" s="26"/>
      <c r="Y576" s="47"/>
      <c r="Z576" s="49"/>
    </row>
    <row r="577" spans="1:26" s="27" customFormat="1" ht="11.25">
      <c r="A577" s="45">
        <f t="shared" si="26"/>
        <v>576</v>
      </c>
      <c r="B577" s="50" t="s">
        <v>433</v>
      </c>
      <c r="C577" s="41">
        <v>1</v>
      </c>
      <c r="D577" s="49" t="s">
        <v>32</v>
      </c>
      <c r="E577" s="41">
        <f t="shared" si="24"/>
        <v>1</v>
      </c>
      <c r="F577" s="44">
        <f t="shared" si="25"/>
        <v>41000</v>
      </c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>
        <v>41000</v>
      </c>
      <c r="W577" s="26"/>
      <c r="X577" s="26"/>
      <c r="Y577" s="47"/>
      <c r="Z577" s="48"/>
    </row>
    <row r="578" spans="1:26" s="27" customFormat="1" ht="11.25">
      <c r="A578" s="45">
        <f t="shared" si="26"/>
        <v>577</v>
      </c>
      <c r="B578" s="46" t="s">
        <v>434</v>
      </c>
      <c r="C578" s="41">
        <v>19</v>
      </c>
      <c r="D578" s="49" t="s">
        <v>27</v>
      </c>
      <c r="E578" s="41">
        <f t="shared" si="24"/>
        <v>1</v>
      </c>
      <c r="F578" s="44">
        <f t="shared" si="25"/>
        <v>8000</v>
      </c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47">
        <v>8000</v>
      </c>
      <c r="Z578" s="48"/>
    </row>
    <row r="579" spans="1:26" s="27" customFormat="1" ht="11.25">
      <c r="A579" s="45">
        <f t="shared" si="26"/>
        <v>578</v>
      </c>
      <c r="B579" s="46" t="s">
        <v>435</v>
      </c>
      <c r="C579" s="41">
        <v>21</v>
      </c>
      <c r="D579" s="49" t="s">
        <v>27</v>
      </c>
      <c r="E579" s="41">
        <f aca="true" t="shared" si="27" ref="E579:E642">COUNT(G579:Z579)</f>
        <v>1</v>
      </c>
      <c r="F579" s="44">
        <f aca="true" t="shared" si="28" ref="F579:F642">SUM(G579:Z579)</f>
        <v>19000</v>
      </c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47">
        <v>19000</v>
      </c>
      <c r="Z579" s="49"/>
    </row>
    <row r="580" spans="1:26" s="27" customFormat="1" ht="11.25">
      <c r="A580" s="45">
        <f aca="true" t="shared" si="29" ref="A580:A643">SUM(A579+1)</f>
        <v>579</v>
      </c>
      <c r="B580" s="46" t="s">
        <v>799</v>
      </c>
      <c r="C580" s="41">
        <v>20</v>
      </c>
      <c r="D580" s="49" t="s">
        <v>27</v>
      </c>
      <c r="E580" s="41">
        <f t="shared" si="27"/>
        <v>1</v>
      </c>
      <c r="F580" s="44">
        <f t="shared" si="28"/>
        <v>4000</v>
      </c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47">
        <v>4000</v>
      </c>
      <c r="Z580" s="49"/>
    </row>
    <row r="581" spans="1:26" s="27" customFormat="1" ht="11.25">
      <c r="A581" s="45">
        <f t="shared" si="29"/>
        <v>580</v>
      </c>
      <c r="B581" s="50" t="s">
        <v>436</v>
      </c>
      <c r="C581" s="41">
        <v>28</v>
      </c>
      <c r="D581" s="49" t="s">
        <v>27</v>
      </c>
      <c r="E581" s="41">
        <f t="shared" si="27"/>
        <v>1</v>
      </c>
      <c r="F581" s="44">
        <f t="shared" si="28"/>
        <v>32500</v>
      </c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47">
        <v>32500</v>
      </c>
      <c r="Z581" s="49"/>
    </row>
    <row r="582" spans="1:26" s="27" customFormat="1" ht="11.25">
      <c r="A582" s="45">
        <f t="shared" si="29"/>
        <v>581</v>
      </c>
      <c r="B582" s="50" t="s">
        <v>800</v>
      </c>
      <c r="C582" s="41">
        <v>19</v>
      </c>
      <c r="D582" s="49" t="s">
        <v>27</v>
      </c>
      <c r="E582" s="41">
        <f t="shared" si="27"/>
        <v>1</v>
      </c>
      <c r="F582" s="44">
        <f t="shared" si="28"/>
        <v>4000</v>
      </c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47">
        <v>4000</v>
      </c>
      <c r="Z582" s="49"/>
    </row>
    <row r="583" spans="1:26" s="27" customFormat="1" ht="11.25">
      <c r="A583" s="45">
        <f t="shared" si="29"/>
        <v>582</v>
      </c>
      <c r="B583" s="46" t="s">
        <v>437</v>
      </c>
      <c r="C583" s="41">
        <v>20</v>
      </c>
      <c r="D583" s="49" t="s">
        <v>27</v>
      </c>
      <c r="E583" s="41">
        <f t="shared" si="27"/>
        <v>1</v>
      </c>
      <c r="F583" s="44">
        <f t="shared" si="28"/>
        <v>5000</v>
      </c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47">
        <v>5000</v>
      </c>
      <c r="Z583" s="48"/>
    </row>
    <row r="584" spans="1:26" s="27" customFormat="1" ht="11.25">
      <c r="A584" s="45">
        <f t="shared" si="29"/>
        <v>583</v>
      </c>
      <c r="B584" s="50" t="s">
        <v>438</v>
      </c>
      <c r="C584" s="41">
        <v>30</v>
      </c>
      <c r="D584" s="49" t="s">
        <v>32</v>
      </c>
      <c r="E584" s="41">
        <f t="shared" si="27"/>
        <v>3</v>
      </c>
      <c r="F584" s="44">
        <f t="shared" si="28"/>
        <v>55785</v>
      </c>
      <c r="G584" s="26"/>
      <c r="H584" s="26"/>
      <c r="I584" s="26"/>
      <c r="J584" s="26"/>
      <c r="K584" s="26"/>
      <c r="L584" s="26"/>
      <c r="M584" s="26">
        <v>30940</v>
      </c>
      <c r="N584" s="26"/>
      <c r="O584" s="26">
        <v>19145</v>
      </c>
      <c r="P584" s="26"/>
      <c r="Q584" s="26"/>
      <c r="R584" s="26"/>
      <c r="S584" s="26"/>
      <c r="T584" s="26"/>
      <c r="U584" s="26">
        <v>5700</v>
      </c>
      <c r="V584" s="26"/>
      <c r="W584" s="26"/>
      <c r="X584" s="26"/>
      <c r="Y584" s="47"/>
      <c r="Z584" s="49"/>
    </row>
    <row r="585" spans="1:26" s="27" customFormat="1" ht="11.25">
      <c r="A585" s="45">
        <f t="shared" si="29"/>
        <v>584</v>
      </c>
      <c r="B585" s="50" t="s">
        <v>440</v>
      </c>
      <c r="C585" s="41">
        <v>26</v>
      </c>
      <c r="D585" s="49" t="s">
        <v>32</v>
      </c>
      <c r="E585" s="41">
        <f t="shared" si="27"/>
        <v>1</v>
      </c>
      <c r="F585" s="44">
        <f t="shared" si="28"/>
        <v>8500</v>
      </c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47">
        <v>8500</v>
      </c>
      <c r="Z585" s="48"/>
    </row>
    <row r="586" spans="1:26" s="27" customFormat="1" ht="11.25">
      <c r="A586" s="45">
        <f t="shared" si="29"/>
        <v>585</v>
      </c>
      <c r="B586" s="50" t="s">
        <v>439</v>
      </c>
      <c r="C586" s="41">
        <v>20</v>
      </c>
      <c r="D586" s="49" t="s">
        <v>25</v>
      </c>
      <c r="E586" s="41">
        <f t="shared" si="27"/>
        <v>1</v>
      </c>
      <c r="F586" s="44">
        <f t="shared" si="28"/>
        <v>29000</v>
      </c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47">
        <v>29000</v>
      </c>
      <c r="Z586" s="48"/>
    </row>
    <row r="587" spans="1:26" s="27" customFormat="1" ht="11.25">
      <c r="A587" s="45">
        <f t="shared" si="29"/>
        <v>586</v>
      </c>
      <c r="B587" s="46" t="s">
        <v>709</v>
      </c>
      <c r="C587" s="41">
        <v>27</v>
      </c>
      <c r="D587" s="49" t="s">
        <v>27</v>
      </c>
      <c r="E587" s="41">
        <f t="shared" si="27"/>
        <v>1</v>
      </c>
      <c r="F587" s="44">
        <f t="shared" si="28"/>
        <v>10000</v>
      </c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47">
        <v>10000</v>
      </c>
      <c r="Z587" s="48"/>
    </row>
    <row r="588" spans="1:26" s="27" customFormat="1" ht="11.25">
      <c r="A588" s="45">
        <f t="shared" si="29"/>
        <v>587</v>
      </c>
      <c r="B588" s="46" t="s">
        <v>441</v>
      </c>
      <c r="C588" s="41">
        <v>27</v>
      </c>
      <c r="D588" s="49" t="s">
        <v>32</v>
      </c>
      <c r="E588" s="41">
        <f t="shared" si="27"/>
        <v>1</v>
      </c>
      <c r="F588" s="44">
        <f t="shared" si="28"/>
        <v>21577</v>
      </c>
      <c r="G588" s="26"/>
      <c r="H588" s="26"/>
      <c r="I588" s="26"/>
      <c r="J588" s="26"/>
      <c r="K588" s="26"/>
      <c r="L588" s="26"/>
      <c r="M588" s="26"/>
      <c r="N588" s="26">
        <v>21577</v>
      </c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47"/>
      <c r="Z588" s="48"/>
    </row>
    <row r="589" spans="1:26" s="27" customFormat="1" ht="11.25">
      <c r="A589" s="45">
        <f t="shared" si="29"/>
        <v>588</v>
      </c>
      <c r="B589" s="46" t="s">
        <v>710</v>
      </c>
      <c r="C589" s="41">
        <v>28</v>
      </c>
      <c r="D589" s="49" t="s">
        <v>27</v>
      </c>
      <c r="E589" s="41">
        <f t="shared" si="27"/>
        <v>2</v>
      </c>
      <c r="F589" s="44">
        <f t="shared" si="28"/>
        <v>14200</v>
      </c>
      <c r="G589" s="26"/>
      <c r="H589" s="26"/>
      <c r="I589" s="26"/>
      <c r="J589" s="26"/>
      <c r="K589" s="26"/>
      <c r="L589" s="26">
        <v>4200</v>
      </c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47">
        <v>10000</v>
      </c>
      <c r="Z589" s="48"/>
    </row>
    <row r="590" spans="1:26" s="27" customFormat="1" ht="11.25">
      <c r="A590" s="45">
        <f t="shared" si="29"/>
        <v>589</v>
      </c>
      <c r="B590" s="46" t="s">
        <v>442</v>
      </c>
      <c r="C590" s="41">
        <v>28</v>
      </c>
      <c r="D590" s="49" t="s">
        <v>25</v>
      </c>
      <c r="E590" s="41">
        <f t="shared" si="27"/>
        <v>1</v>
      </c>
      <c r="F590" s="44">
        <f t="shared" si="28"/>
        <v>30000</v>
      </c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47">
        <v>30000</v>
      </c>
      <c r="Z590" s="48"/>
    </row>
    <row r="591" spans="1:26" s="27" customFormat="1" ht="11.25">
      <c r="A591" s="45">
        <f t="shared" si="29"/>
        <v>590</v>
      </c>
      <c r="B591" s="46" t="s">
        <v>443</v>
      </c>
      <c r="C591" s="41">
        <v>28</v>
      </c>
      <c r="D591" s="49" t="s">
        <v>25</v>
      </c>
      <c r="E591" s="41">
        <f t="shared" si="27"/>
        <v>1</v>
      </c>
      <c r="F591" s="44">
        <f t="shared" si="28"/>
        <v>15000</v>
      </c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47">
        <v>15000</v>
      </c>
      <c r="Z591" s="48"/>
    </row>
    <row r="592" spans="1:26" s="27" customFormat="1" ht="22.5">
      <c r="A592" s="45">
        <f t="shared" si="29"/>
        <v>591</v>
      </c>
      <c r="B592" s="46" t="s">
        <v>875</v>
      </c>
      <c r="C592" s="41">
        <v>27</v>
      </c>
      <c r="D592" s="49" t="s">
        <v>32</v>
      </c>
      <c r="E592" s="41">
        <f t="shared" si="27"/>
        <v>1</v>
      </c>
      <c r="F592" s="44">
        <f t="shared" si="28"/>
        <v>16000</v>
      </c>
      <c r="G592" s="26">
        <v>16000</v>
      </c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47"/>
      <c r="Z592" s="48"/>
    </row>
    <row r="593" spans="1:26" s="27" customFormat="1" ht="11.25">
      <c r="A593" s="45">
        <f t="shared" si="29"/>
        <v>592</v>
      </c>
      <c r="B593" s="46" t="s">
        <v>856</v>
      </c>
      <c r="C593" s="41">
        <v>7</v>
      </c>
      <c r="D593" s="49" t="s">
        <v>25</v>
      </c>
      <c r="E593" s="41">
        <f t="shared" si="27"/>
        <v>1</v>
      </c>
      <c r="F593" s="44">
        <f t="shared" si="28"/>
        <v>44800</v>
      </c>
      <c r="G593" s="26"/>
      <c r="I593" s="26">
        <v>44800</v>
      </c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47"/>
      <c r="Z593" s="48"/>
    </row>
    <row r="594" spans="1:26" s="27" customFormat="1" ht="11.25">
      <c r="A594" s="45">
        <f t="shared" si="29"/>
        <v>593</v>
      </c>
      <c r="B594" s="50" t="s">
        <v>684</v>
      </c>
      <c r="C594" s="41">
        <v>2</v>
      </c>
      <c r="D594" s="49" t="s">
        <v>32</v>
      </c>
      <c r="E594" s="41">
        <f t="shared" si="27"/>
        <v>1</v>
      </c>
      <c r="F594" s="44">
        <f t="shared" si="28"/>
        <v>32400</v>
      </c>
      <c r="G594" s="26"/>
      <c r="H594" s="26"/>
      <c r="I594" s="26"/>
      <c r="J594" s="26"/>
      <c r="K594" s="26"/>
      <c r="L594" s="26"/>
      <c r="M594" s="26"/>
      <c r="N594" s="26"/>
      <c r="O594" s="26"/>
      <c r="P594" s="26">
        <v>32400</v>
      </c>
      <c r="Q594" s="26"/>
      <c r="R594" s="26"/>
      <c r="S594" s="26"/>
      <c r="T594" s="26"/>
      <c r="U594" s="26"/>
      <c r="V594" s="26"/>
      <c r="W594" s="26"/>
      <c r="X594" s="26"/>
      <c r="Y594" s="47"/>
      <c r="Z594" s="48"/>
    </row>
    <row r="595" spans="1:26" s="27" customFormat="1" ht="11.25">
      <c r="A595" s="45">
        <f t="shared" si="29"/>
        <v>594</v>
      </c>
      <c r="B595" s="46" t="s">
        <v>444</v>
      </c>
      <c r="C595" s="41">
        <v>14</v>
      </c>
      <c r="D595" s="49" t="s">
        <v>27</v>
      </c>
      <c r="E595" s="41">
        <f t="shared" si="27"/>
        <v>2</v>
      </c>
      <c r="F595" s="44">
        <f t="shared" si="28"/>
        <v>53000</v>
      </c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>
        <v>41000</v>
      </c>
      <c r="W595" s="26"/>
      <c r="X595" s="26"/>
      <c r="Y595" s="47">
        <v>12000</v>
      </c>
      <c r="Z595" s="48"/>
    </row>
    <row r="596" spans="1:26" s="27" customFormat="1" ht="11.25">
      <c r="A596" s="45">
        <f t="shared" si="29"/>
        <v>595</v>
      </c>
      <c r="B596" s="46" t="s">
        <v>445</v>
      </c>
      <c r="C596" s="41">
        <v>2</v>
      </c>
      <c r="D596" s="49" t="s">
        <v>25</v>
      </c>
      <c r="E596" s="41">
        <f t="shared" si="27"/>
        <v>3</v>
      </c>
      <c r="F596" s="44">
        <f t="shared" si="28"/>
        <v>179558</v>
      </c>
      <c r="G596" s="26"/>
      <c r="H596" s="26"/>
      <c r="I596" s="26"/>
      <c r="J596" s="26"/>
      <c r="K596" s="26"/>
      <c r="L596" s="26"/>
      <c r="M596" s="26">
        <v>137975</v>
      </c>
      <c r="N596" s="26">
        <v>25983</v>
      </c>
      <c r="O596" s="26">
        <v>15600</v>
      </c>
      <c r="P596" s="26"/>
      <c r="Q596" s="26"/>
      <c r="R596" s="26"/>
      <c r="S596" s="26"/>
      <c r="T596" s="26"/>
      <c r="U596" s="26"/>
      <c r="V596" s="26"/>
      <c r="W596" s="26"/>
      <c r="X596" s="26"/>
      <c r="Y596" s="47"/>
      <c r="Z596" s="48"/>
    </row>
    <row r="597" spans="1:26" s="27" customFormat="1" ht="11.25">
      <c r="A597" s="45">
        <f t="shared" si="29"/>
        <v>596</v>
      </c>
      <c r="B597" s="46" t="s">
        <v>446</v>
      </c>
      <c r="C597" s="41">
        <v>1</v>
      </c>
      <c r="D597" s="49" t="s">
        <v>25</v>
      </c>
      <c r="E597" s="41">
        <f t="shared" si="27"/>
        <v>3</v>
      </c>
      <c r="F597" s="44">
        <f t="shared" si="28"/>
        <v>57835</v>
      </c>
      <c r="G597" s="26">
        <v>18000</v>
      </c>
      <c r="H597" s="26"/>
      <c r="I597" s="26"/>
      <c r="J597" s="26"/>
      <c r="K597" s="26"/>
      <c r="L597" s="26"/>
      <c r="M597" s="26">
        <v>34835</v>
      </c>
      <c r="N597" s="26"/>
      <c r="O597" s="26"/>
      <c r="P597" s="26"/>
      <c r="Q597" s="26"/>
      <c r="R597" s="26"/>
      <c r="S597" s="26"/>
      <c r="T597" s="26"/>
      <c r="U597" s="26">
        <v>5000</v>
      </c>
      <c r="V597" s="26"/>
      <c r="W597" s="26"/>
      <c r="X597" s="26"/>
      <c r="Y597" s="47"/>
      <c r="Z597" s="48"/>
    </row>
    <row r="598" spans="1:26" s="27" customFormat="1" ht="11.25">
      <c r="A598" s="45">
        <f t="shared" si="29"/>
        <v>597</v>
      </c>
      <c r="B598" s="46" t="s">
        <v>847</v>
      </c>
      <c r="C598" s="41">
        <v>1</v>
      </c>
      <c r="D598" s="49" t="s">
        <v>32</v>
      </c>
      <c r="E598" s="41">
        <f t="shared" si="27"/>
        <v>1</v>
      </c>
      <c r="F598" s="44">
        <f t="shared" si="28"/>
        <v>10000</v>
      </c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>
        <v>10000</v>
      </c>
      <c r="S598" s="26"/>
      <c r="T598" s="26"/>
      <c r="U598" s="26"/>
      <c r="V598" s="26"/>
      <c r="W598" s="26"/>
      <c r="X598" s="26"/>
      <c r="Y598" s="47"/>
      <c r="Z598" s="48"/>
    </row>
    <row r="599" spans="1:26" s="27" customFormat="1" ht="11.25">
      <c r="A599" s="45">
        <f t="shared" si="29"/>
        <v>598</v>
      </c>
      <c r="B599" s="46" t="s">
        <v>447</v>
      </c>
      <c r="C599" s="41">
        <v>20</v>
      </c>
      <c r="D599" s="49" t="s">
        <v>27</v>
      </c>
      <c r="E599" s="41">
        <f t="shared" si="27"/>
        <v>1</v>
      </c>
      <c r="F599" s="44">
        <f t="shared" si="28"/>
        <v>8000</v>
      </c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47">
        <v>8000</v>
      </c>
      <c r="Z599" s="48"/>
    </row>
    <row r="600" spans="1:26" s="27" customFormat="1" ht="11.25">
      <c r="A600" s="45">
        <f t="shared" si="29"/>
        <v>599</v>
      </c>
      <c r="B600" s="46" t="s">
        <v>796</v>
      </c>
      <c r="C600" s="41">
        <v>14</v>
      </c>
      <c r="D600" s="49" t="s">
        <v>27</v>
      </c>
      <c r="E600" s="41">
        <f t="shared" si="27"/>
        <v>1</v>
      </c>
      <c r="F600" s="44">
        <f t="shared" si="28"/>
        <v>3800</v>
      </c>
      <c r="G600" s="26"/>
      <c r="H600" s="26"/>
      <c r="I600" s="26"/>
      <c r="J600" s="26"/>
      <c r="K600" s="26"/>
      <c r="L600" s="26">
        <v>3800</v>
      </c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47"/>
      <c r="Z600" s="49"/>
    </row>
    <row r="601" spans="1:26" s="27" customFormat="1" ht="11.25">
      <c r="A601" s="45">
        <f t="shared" si="29"/>
        <v>600</v>
      </c>
      <c r="B601" s="60" t="s">
        <v>448</v>
      </c>
      <c r="C601" s="61">
        <v>18</v>
      </c>
      <c r="D601" s="81" t="s">
        <v>27</v>
      </c>
      <c r="E601" s="41">
        <f t="shared" si="27"/>
        <v>1</v>
      </c>
      <c r="F601" s="44">
        <f t="shared" si="28"/>
        <v>57000</v>
      </c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2">
        <v>57000</v>
      </c>
      <c r="Z601" s="48"/>
    </row>
    <row r="602" spans="1:26" s="27" customFormat="1" ht="11.25">
      <c r="A602" s="45">
        <f t="shared" si="29"/>
        <v>601</v>
      </c>
      <c r="B602" s="46" t="s">
        <v>449</v>
      </c>
      <c r="C602" s="41">
        <v>20</v>
      </c>
      <c r="D602" s="49" t="s">
        <v>27</v>
      </c>
      <c r="E602" s="41">
        <f t="shared" si="27"/>
        <v>1</v>
      </c>
      <c r="F602" s="44">
        <f t="shared" si="28"/>
        <v>2750</v>
      </c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47">
        <v>2750</v>
      </c>
      <c r="Z602" s="48"/>
    </row>
    <row r="603" spans="1:26" s="27" customFormat="1" ht="11.25">
      <c r="A603" s="45">
        <f t="shared" si="29"/>
        <v>602</v>
      </c>
      <c r="B603" s="50" t="s">
        <v>801</v>
      </c>
      <c r="C603" s="41">
        <v>20</v>
      </c>
      <c r="D603" s="49" t="s">
        <v>27</v>
      </c>
      <c r="E603" s="41">
        <f t="shared" si="27"/>
        <v>1</v>
      </c>
      <c r="F603" s="44">
        <f t="shared" si="28"/>
        <v>3500</v>
      </c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47">
        <v>3500</v>
      </c>
      <c r="Z603" s="48"/>
    </row>
    <row r="604" spans="1:26" s="27" customFormat="1" ht="22.5">
      <c r="A604" s="45">
        <f t="shared" si="29"/>
        <v>603</v>
      </c>
      <c r="B604" s="46" t="s">
        <v>450</v>
      </c>
      <c r="C604" s="41">
        <v>8</v>
      </c>
      <c r="D604" s="49" t="s">
        <v>27</v>
      </c>
      <c r="E604" s="41">
        <f t="shared" si="27"/>
        <v>1</v>
      </c>
      <c r="F604" s="44">
        <f t="shared" si="28"/>
        <v>5000</v>
      </c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47">
        <v>5000</v>
      </c>
      <c r="Z604" s="49"/>
    </row>
    <row r="605" spans="1:26" s="27" customFormat="1" ht="11.25">
      <c r="A605" s="45">
        <f t="shared" si="29"/>
        <v>604</v>
      </c>
      <c r="B605" s="46" t="s">
        <v>451</v>
      </c>
      <c r="C605" s="41">
        <v>27</v>
      </c>
      <c r="D605" s="49" t="s">
        <v>27</v>
      </c>
      <c r="E605" s="41">
        <f t="shared" si="27"/>
        <v>1</v>
      </c>
      <c r="F605" s="44">
        <f t="shared" si="28"/>
        <v>5000</v>
      </c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47">
        <v>5000</v>
      </c>
      <c r="Z605" s="48"/>
    </row>
    <row r="606" spans="1:26" s="27" customFormat="1" ht="11.25">
      <c r="A606" s="45">
        <f t="shared" si="29"/>
        <v>605</v>
      </c>
      <c r="B606" s="50" t="s">
        <v>452</v>
      </c>
      <c r="C606" s="41">
        <v>21</v>
      </c>
      <c r="D606" s="49" t="s">
        <v>25</v>
      </c>
      <c r="E606" s="41">
        <f t="shared" si="27"/>
        <v>1</v>
      </c>
      <c r="F606" s="44">
        <f t="shared" si="28"/>
        <v>4000</v>
      </c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47">
        <v>4000</v>
      </c>
      <c r="Z606" s="48"/>
    </row>
    <row r="607" spans="1:26" s="27" customFormat="1" ht="11.25">
      <c r="A607" s="45">
        <f t="shared" si="29"/>
        <v>606</v>
      </c>
      <c r="B607" s="46" t="s">
        <v>453</v>
      </c>
      <c r="C607" s="41">
        <v>19</v>
      </c>
      <c r="D607" s="49" t="s">
        <v>27</v>
      </c>
      <c r="E607" s="41">
        <f t="shared" si="27"/>
        <v>1</v>
      </c>
      <c r="F607" s="44">
        <f t="shared" si="28"/>
        <v>3000</v>
      </c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47">
        <v>3000</v>
      </c>
      <c r="Z607" s="48"/>
    </row>
    <row r="608" spans="1:26" s="27" customFormat="1" ht="11.25">
      <c r="A608" s="45">
        <f t="shared" si="29"/>
        <v>607</v>
      </c>
      <c r="B608" s="46" t="s">
        <v>454</v>
      </c>
      <c r="C608" s="41">
        <v>8</v>
      </c>
      <c r="D608" s="49" t="s">
        <v>32</v>
      </c>
      <c r="E608" s="41">
        <f t="shared" si="27"/>
        <v>1</v>
      </c>
      <c r="F608" s="44">
        <f t="shared" si="28"/>
        <v>70945</v>
      </c>
      <c r="G608" s="26"/>
      <c r="H608" s="26"/>
      <c r="I608" s="26"/>
      <c r="J608" s="26"/>
      <c r="K608" s="26"/>
      <c r="L608" s="26"/>
      <c r="M608" s="26">
        <v>70945</v>
      </c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47"/>
      <c r="Z608" s="48"/>
    </row>
    <row r="609" spans="1:26" s="27" customFormat="1" ht="11.25">
      <c r="A609" s="45">
        <f t="shared" si="29"/>
        <v>608</v>
      </c>
      <c r="B609" s="46" t="s">
        <v>848</v>
      </c>
      <c r="C609" s="41">
        <v>38</v>
      </c>
      <c r="D609" s="49" t="s">
        <v>25</v>
      </c>
      <c r="E609" s="41">
        <f t="shared" si="27"/>
        <v>1</v>
      </c>
      <c r="F609" s="44">
        <f t="shared" si="28"/>
        <v>9995</v>
      </c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>
        <v>9995</v>
      </c>
      <c r="S609" s="26"/>
      <c r="T609" s="26"/>
      <c r="U609" s="26"/>
      <c r="V609" s="26"/>
      <c r="W609" s="26"/>
      <c r="X609" s="26"/>
      <c r="Y609" s="47"/>
      <c r="Z609" s="48"/>
    </row>
    <row r="610" spans="1:26" s="27" customFormat="1" ht="11.25">
      <c r="A610" s="45">
        <f t="shared" si="29"/>
        <v>609</v>
      </c>
      <c r="B610" s="46" t="s">
        <v>455</v>
      </c>
      <c r="C610" s="41">
        <v>20</v>
      </c>
      <c r="D610" s="49" t="s">
        <v>25</v>
      </c>
      <c r="E610" s="41">
        <f t="shared" si="27"/>
        <v>5</v>
      </c>
      <c r="F610" s="44">
        <f t="shared" si="28"/>
        <v>250098</v>
      </c>
      <c r="G610" s="26">
        <v>25000</v>
      </c>
      <c r="H610" s="26"/>
      <c r="I610" s="26"/>
      <c r="J610" s="26"/>
      <c r="K610" s="26">
        <v>48720</v>
      </c>
      <c r="L610" s="26">
        <v>5000</v>
      </c>
      <c r="M610" s="26">
        <v>158278</v>
      </c>
      <c r="N610" s="26"/>
      <c r="O610" s="26">
        <v>13100</v>
      </c>
      <c r="P610" s="26"/>
      <c r="Q610" s="26"/>
      <c r="R610" s="26"/>
      <c r="S610" s="26"/>
      <c r="T610" s="26"/>
      <c r="U610" s="26"/>
      <c r="V610" s="26"/>
      <c r="W610" s="26"/>
      <c r="X610" s="26"/>
      <c r="Y610" s="47"/>
      <c r="Z610" s="48"/>
    </row>
    <row r="611" spans="1:26" s="27" customFormat="1" ht="11.25">
      <c r="A611" s="45">
        <f t="shared" si="29"/>
        <v>610</v>
      </c>
      <c r="B611" s="46" t="s">
        <v>456</v>
      </c>
      <c r="C611" s="41">
        <v>27</v>
      </c>
      <c r="D611" s="49" t="s">
        <v>27</v>
      </c>
      <c r="E611" s="41">
        <f t="shared" si="27"/>
        <v>1</v>
      </c>
      <c r="F611" s="44">
        <f t="shared" si="28"/>
        <v>3000</v>
      </c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47">
        <v>3000</v>
      </c>
      <c r="Z611" s="48"/>
    </row>
    <row r="612" spans="1:26" s="27" customFormat="1" ht="11.25">
      <c r="A612" s="45">
        <f t="shared" si="29"/>
        <v>611</v>
      </c>
      <c r="B612" s="46" t="s">
        <v>457</v>
      </c>
      <c r="C612" s="41">
        <v>36</v>
      </c>
      <c r="D612" s="49" t="s">
        <v>25</v>
      </c>
      <c r="E612" s="41">
        <f t="shared" si="27"/>
        <v>1</v>
      </c>
      <c r="F612" s="44">
        <f t="shared" si="28"/>
        <v>113405</v>
      </c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>
        <v>113405</v>
      </c>
      <c r="T612" s="26"/>
      <c r="U612" s="26"/>
      <c r="V612" s="26"/>
      <c r="W612" s="26"/>
      <c r="X612" s="26"/>
      <c r="Y612" s="47"/>
      <c r="Z612" s="48"/>
    </row>
    <row r="613" spans="1:26" s="27" customFormat="1" ht="11.25">
      <c r="A613" s="45">
        <f t="shared" si="29"/>
        <v>612</v>
      </c>
      <c r="B613" s="46" t="s">
        <v>458</v>
      </c>
      <c r="C613" s="41">
        <v>43</v>
      </c>
      <c r="D613" s="49" t="s">
        <v>25</v>
      </c>
      <c r="E613" s="41">
        <f t="shared" si="27"/>
        <v>1</v>
      </c>
      <c r="F613" s="44">
        <f t="shared" si="28"/>
        <v>9000</v>
      </c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47">
        <v>9000</v>
      </c>
      <c r="Z613" s="48"/>
    </row>
    <row r="614" spans="1:26" s="27" customFormat="1" ht="11.25">
      <c r="A614" s="45">
        <f t="shared" si="29"/>
        <v>613</v>
      </c>
      <c r="B614" s="46" t="s">
        <v>802</v>
      </c>
      <c r="C614" s="41">
        <v>42</v>
      </c>
      <c r="D614" s="49" t="s">
        <v>32</v>
      </c>
      <c r="E614" s="41">
        <f t="shared" si="27"/>
        <v>1</v>
      </c>
      <c r="F614" s="44">
        <f t="shared" si="28"/>
        <v>9000</v>
      </c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47">
        <v>9000</v>
      </c>
      <c r="Z614" s="48"/>
    </row>
    <row r="615" spans="1:26" s="27" customFormat="1" ht="22.5">
      <c r="A615" s="45">
        <f t="shared" si="29"/>
        <v>614</v>
      </c>
      <c r="B615" s="46" t="s">
        <v>699</v>
      </c>
      <c r="C615" s="41">
        <v>36</v>
      </c>
      <c r="D615" s="49" t="s">
        <v>25</v>
      </c>
      <c r="E615" s="41">
        <f t="shared" si="27"/>
        <v>2</v>
      </c>
      <c r="F615" s="44">
        <f t="shared" si="28"/>
        <v>169190</v>
      </c>
      <c r="G615" s="26"/>
      <c r="H615" s="26"/>
      <c r="I615" s="26"/>
      <c r="J615" s="26"/>
      <c r="K615" s="26"/>
      <c r="L615" s="26">
        <v>3200</v>
      </c>
      <c r="M615" s="26">
        <v>165990</v>
      </c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47"/>
      <c r="Z615" s="48"/>
    </row>
    <row r="616" spans="1:26" s="27" customFormat="1" ht="11.25">
      <c r="A616" s="45">
        <f t="shared" si="29"/>
        <v>615</v>
      </c>
      <c r="B616" s="46" t="s">
        <v>459</v>
      </c>
      <c r="C616" s="41">
        <v>36</v>
      </c>
      <c r="D616" s="49" t="s">
        <v>25</v>
      </c>
      <c r="E616" s="41">
        <f t="shared" si="27"/>
        <v>1</v>
      </c>
      <c r="F616" s="44">
        <f t="shared" si="28"/>
        <v>18000</v>
      </c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47">
        <v>18000</v>
      </c>
      <c r="Z616" s="48"/>
    </row>
    <row r="617" spans="1:26" s="27" customFormat="1" ht="11.25">
      <c r="A617" s="45">
        <f t="shared" si="29"/>
        <v>616</v>
      </c>
      <c r="B617" s="46" t="s">
        <v>460</v>
      </c>
      <c r="C617" s="41" t="s">
        <v>650</v>
      </c>
      <c r="D617" s="49" t="s">
        <v>27</v>
      </c>
      <c r="E617" s="41">
        <f t="shared" si="27"/>
        <v>1</v>
      </c>
      <c r="F617" s="44">
        <f t="shared" si="28"/>
        <v>480</v>
      </c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47">
        <v>480</v>
      </c>
      <c r="Z617" s="49"/>
    </row>
    <row r="618" spans="1:26" s="27" customFormat="1" ht="11.25">
      <c r="A618" s="45">
        <f t="shared" si="29"/>
        <v>617</v>
      </c>
      <c r="B618" s="46" t="s">
        <v>461</v>
      </c>
      <c r="C618" s="41">
        <v>38</v>
      </c>
      <c r="D618" s="49" t="s">
        <v>25</v>
      </c>
      <c r="E618" s="41">
        <f t="shared" si="27"/>
        <v>1</v>
      </c>
      <c r="F618" s="44">
        <f t="shared" si="28"/>
        <v>32680</v>
      </c>
      <c r="G618" s="26"/>
      <c r="H618" s="26"/>
      <c r="I618" s="26"/>
      <c r="J618" s="26"/>
      <c r="K618" s="26"/>
      <c r="L618" s="26"/>
      <c r="M618" s="26">
        <v>32680</v>
      </c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47"/>
      <c r="Z618" s="48"/>
    </row>
    <row r="619" spans="1:26" s="27" customFormat="1" ht="11.25">
      <c r="A619" s="45">
        <f t="shared" si="29"/>
        <v>618</v>
      </c>
      <c r="B619" s="50" t="s">
        <v>462</v>
      </c>
      <c r="C619" s="41">
        <v>14</v>
      </c>
      <c r="D619" s="49" t="s">
        <v>27</v>
      </c>
      <c r="E619" s="41">
        <f t="shared" si="27"/>
        <v>2</v>
      </c>
      <c r="F619" s="44">
        <f t="shared" si="28"/>
        <v>115040</v>
      </c>
      <c r="G619" s="26"/>
      <c r="H619" s="26">
        <v>104040</v>
      </c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47">
        <v>11000</v>
      </c>
      <c r="Z619" s="48"/>
    </row>
    <row r="620" spans="1:26" s="27" customFormat="1" ht="11.25">
      <c r="A620" s="45">
        <f t="shared" si="29"/>
        <v>619</v>
      </c>
      <c r="B620" s="46" t="s">
        <v>463</v>
      </c>
      <c r="C620" s="41">
        <v>20</v>
      </c>
      <c r="D620" s="49" t="s">
        <v>27</v>
      </c>
      <c r="E620" s="41">
        <f t="shared" si="27"/>
        <v>2</v>
      </c>
      <c r="F620" s="44">
        <f t="shared" si="28"/>
        <v>62555</v>
      </c>
      <c r="G620" s="26"/>
      <c r="H620" s="26"/>
      <c r="I620" s="26"/>
      <c r="J620" s="26"/>
      <c r="K620" s="26"/>
      <c r="L620" s="26"/>
      <c r="M620" s="26">
        <v>58455</v>
      </c>
      <c r="N620" s="26"/>
      <c r="O620" s="26"/>
      <c r="P620" s="26"/>
      <c r="Q620" s="26"/>
      <c r="R620" s="26"/>
      <c r="S620" s="26"/>
      <c r="T620" s="26"/>
      <c r="U620" s="26">
        <v>4100</v>
      </c>
      <c r="V620" s="26"/>
      <c r="W620" s="26"/>
      <c r="X620" s="26"/>
      <c r="Y620" s="47"/>
      <c r="Z620" s="48"/>
    </row>
    <row r="621" spans="1:26" s="27" customFormat="1" ht="11.25">
      <c r="A621" s="45">
        <f t="shared" si="29"/>
        <v>620</v>
      </c>
      <c r="B621" s="46" t="s">
        <v>464</v>
      </c>
      <c r="C621" s="41">
        <v>16</v>
      </c>
      <c r="D621" s="49" t="s">
        <v>27</v>
      </c>
      <c r="E621" s="41">
        <f t="shared" si="27"/>
        <v>1</v>
      </c>
      <c r="F621" s="44">
        <f t="shared" si="28"/>
        <v>13805</v>
      </c>
      <c r="G621" s="26"/>
      <c r="H621" s="26"/>
      <c r="I621" s="26"/>
      <c r="J621" s="26"/>
      <c r="K621" s="26"/>
      <c r="L621" s="26"/>
      <c r="M621" s="26">
        <v>13805</v>
      </c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47"/>
      <c r="Z621" s="48"/>
    </row>
    <row r="622" spans="1:26" s="27" customFormat="1" ht="11.25">
      <c r="A622" s="45">
        <f t="shared" si="29"/>
        <v>621</v>
      </c>
      <c r="B622" s="46" t="s">
        <v>465</v>
      </c>
      <c r="C622" s="41">
        <v>20</v>
      </c>
      <c r="D622" s="49" t="s">
        <v>32</v>
      </c>
      <c r="E622" s="41">
        <f t="shared" si="27"/>
        <v>2</v>
      </c>
      <c r="F622" s="44">
        <f t="shared" si="28"/>
        <v>27455</v>
      </c>
      <c r="G622" s="26"/>
      <c r="H622" s="26"/>
      <c r="I622" s="26"/>
      <c r="J622" s="26"/>
      <c r="K622" s="26"/>
      <c r="L622" s="26"/>
      <c r="M622" s="26">
        <v>23355</v>
      </c>
      <c r="N622" s="26"/>
      <c r="O622" s="26"/>
      <c r="P622" s="26"/>
      <c r="Q622" s="26"/>
      <c r="R622" s="26"/>
      <c r="S622" s="26"/>
      <c r="T622" s="26"/>
      <c r="U622" s="26">
        <v>4100</v>
      </c>
      <c r="V622" s="26"/>
      <c r="W622" s="26"/>
      <c r="X622" s="26"/>
      <c r="Y622" s="47"/>
      <c r="Z622" s="48"/>
    </row>
    <row r="623" spans="1:26" s="27" customFormat="1" ht="22.5">
      <c r="A623" s="45">
        <f t="shared" si="29"/>
        <v>622</v>
      </c>
      <c r="B623" s="46" t="s">
        <v>466</v>
      </c>
      <c r="C623" s="41">
        <v>22</v>
      </c>
      <c r="D623" s="49" t="s">
        <v>25</v>
      </c>
      <c r="E623" s="41">
        <f t="shared" si="27"/>
        <v>1</v>
      </c>
      <c r="F623" s="44">
        <f t="shared" si="28"/>
        <v>87585</v>
      </c>
      <c r="G623" s="26"/>
      <c r="H623" s="26"/>
      <c r="I623" s="26"/>
      <c r="J623" s="26"/>
      <c r="K623" s="26"/>
      <c r="L623" s="26"/>
      <c r="M623" s="26">
        <v>87585</v>
      </c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47"/>
      <c r="Z623" s="49"/>
    </row>
    <row r="624" spans="1:26" s="27" customFormat="1" ht="11.25">
      <c r="A624" s="45">
        <f t="shared" si="29"/>
        <v>623</v>
      </c>
      <c r="B624" s="46" t="s">
        <v>467</v>
      </c>
      <c r="C624" s="41">
        <v>41</v>
      </c>
      <c r="D624" s="49" t="s">
        <v>27</v>
      </c>
      <c r="E624" s="41">
        <f t="shared" si="27"/>
        <v>2</v>
      </c>
      <c r="F624" s="44">
        <f t="shared" si="28"/>
        <v>53000</v>
      </c>
      <c r="G624" s="26"/>
      <c r="H624" s="26"/>
      <c r="I624" s="26"/>
      <c r="J624" s="26"/>
      <c r="K624" s="26"/>
      <c r="L624" s="26"/>
      <c r="M624" s="26">
        <v>51000</v>
      </c>
      <c r="N624" s="26"/>
      <c r="O624" s="26"/>
      <c r="P624" s="26"/>
      <c r="Q624" s="26"/>
      <c r="R624" s="26"/>
      <c r="S624" s="26"/>
      <c r="T624" s="26"/>
      <c r="U624" s="26">
        <v>2000</v>
      </c>
      <c r="V624" s="26"/>
      <c r="W624" s="26"/>
      <c r="X624" s="26"/>
      <c r="Y624" s="47"/>
      <c r="Z624" s="48"/>
    </row>
    <row r="625" spans="1:26" s="27" customFormat="1" ht="11.25">
      <c r="A625" s="45">
        <f t="shared" si="29"/>
        <v>624</v>
      </c>
      <c r="B625" s="46" t="s">
        <v>468</v>
      </c>
      <c r="C625" s="41">
        <v>14</v>
      </c>
      <c r="D625" s="49" t="s">
        <v>27</v>
      </c>
      <c r="E625" s="41">
        <f t="shared" si="27"/>
        <v>1</v>
      </c>
      <c r="F625" s="44">
        <f t="shared" si="28"/>
        <v>12000</v>
      </c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47">
        <v>12000</v>
      </c>
      <c r="Z625" s="48"/>
    </row>
    <row r="626" spans="1:26" s="27" customFormat="1" ht="11.25">
      <c r="A626" s="45">
        <f t="shared" si="29"/>
        <v>625</v>
      </c>
      <c r="B626" s="46" t="s">
        <v>469</v>
      </c>
      <c r="C626" s="41">
        <v>28</v>
      </c>
      <c r="D626" s="49" t="s">
        <v>25</v>
      </c>
      <c r="E626" s="41">
        <f t="shared" si="27"/>
        <v>1</v>
      </c>
      <c r="F626" s="44">
        <f t="shared" si="28"/>
        <v>25000</v>
      </c>
      <c r="G626" s="26">
        <v>25000</v>
      </c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47"/>
      <c r="Z626" s="48"/>
    </row>
    <row r="627" spans="1:26" s="27" customFormat="1" ht="11.25">
      <c r="A627" s="45">
        <f t="shared" si="29"/>
        <v>626</v>
      </c>
      <c r="B627" s="46" t="s">
        <v>803</v>
      </c>
      <c r="C627" s="41">
        <v>21</v>
      </c>
      <c r="D627" s="49" t="s">
        <v>27</v>
      </c>
      <c r="E627" s="41">
        <f t="shared" si="27"/>
        <v>1</v>
      </c>
      <c r="F627" s="44">
        <f t="shared" si="28"/>
        <v>5000</v>
      </c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47">
        <v>5000</v>
      </c>
      <c r="Z627" s="48"/>
    </row>
    <row r="628" spans="1:26" s="27" customFormat="1" ht="11.25">
      <c r="A628" s="45">
        <f t="shared" si="29"/>
        <v>627</v>
      </c>
      <c r="B628" s="50" t="s">
        <v>470</v>
      </c>
      <c r="C628" s="41">
        <v>28</v>
      </c>
      <c r="D628" s="49" t="s">
        <v>25</v>
      </c>
      <c r="E628" s="41">
        <f t="shared" si="27"/>
        <v>1</v>
      </c>
      <c r="F628" s="44">
        <f t="shared" si="28"/>
        <v>16000</v>
      </c>
      <c r="G628" s="26"/>
      <c r="H628" s="26"/>
      <c r="I628" s="26"/>
      <c r="J628" s="26"/>
      <c r="K628" s="26"/>
      <c r="L628" s="26"/>
      <c r="M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47">
        <v>16000</v>
      </c>
      <c r="Z628" s="48"/>
    </row>
    <row r="629" spans="1:26" s="27" customFormat="1" ht="11.25">
      <c r="A629" s="45">
        <f t="shared" si="29"/>
        <v>628</v>
      </c>
      <c r="B629" s="50" t="s">
        <v>804</v>
      </c>
      <c r="C629" s="41">
        <v>20</v>
      </c>
      <c r="D629" s="49" t="s">
        <v>27</v>
      </c>
      <c r="E629" s="41">
        <f t="shared" si="27"/>
        <v>1</v>
      </c>
      <c r="F629" s="44">
        <f t="shared" si="28"/>
        <v>10000</v>
      </c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47">
        <v>10000</v>
      </c>
      <c r="Z629" s="48"/>
    </row>
    <row r="630" spans="1:26" s="27" customFormat="1" ht="11.25">
      <c r="A630" s="45">
        <f t="shared" si="29"/>
        <v>629</v>
      </c>
      <c r="B630" s="46" t="s">
        <v>471</v>
      </c>
      <c r="C630" s="41">
        <v>20</v>
      </c>
      <c r="D630" s="49" t="s">
        <v>27</v>
      </c>
      <c r="E630" s="41">
        <f t="shared" si="27"/>
        <v>1</v>
      </c>
      <c r="F630" s="44">
        <f t="shared" si="28"/>
        <v>10000</v>
      </c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47">
        <v>10000</v>
      </c>
      <c r="Z630" s="48"/>
    </row>
    <row r="631" spans="1:26" s="27" customFormat="1" ht="12.75" customHeight="1">
      <c r="A631" s="45">
        <f t="shared" si="29"/>
        <v>630</v>
      </c>
      <c r="B631" s="46" t="s">
        <v>472</v>
      </c>
      <c r="C631" s="41">
        <v>23</v>
      </c>
      <c r="D631" s="49" t="s">
        <v>25</v>
      </c>
      <c r="E631" s="41">
        <f t="shared" si="27"/>
        <v>1</v>
      </c>
      <c r="F631" s="44">
        <f t="shared" si="28"/>
        <v>8000</v>
      </c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47">
        <v>8000</v>
      </c>
      <c r="Z631" s="48"/>
    </row>
    <row r="632" spans="1:26" s="27" customFormat="1" ht="22.5">
      <c r="A632" s="45">
        <f t="shared" si="29"/>
        <v>631</v>
      </c>
      <c r="B632" s="46" t="s">
        <v>473</v>
      </c>
      <c r="C632" s="41">
        <v>27</v>
      </c>
      <c r="D632" s="49" t="s">
        <v>27</v>
      </c>
      <c r="E632" s="41">
        <f t="shared" si="27"/>
        <v>1</v>
      </c>
      <c r="F632" s="44">
        <f t="shared" si="28"/>
        <v>7000</v>
      </c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47">
        <v>7000</v>
      </c>
      <c r="Z632" s="48"/>
    </row>
    <row r="633" spans="1:26" s="27" customFormat="1" ht="11.25">
      <c r="A633" s="45">
        <f t="shared" si="29"/>
        <v>632</v>
      </c>
      <c r="B633" s="46" t="s">
        <v>805</v>
      </c>
      <c r="C633" s="41">
        <v>14</v>
      </c>
      <c r="D633" s="49" t="s">
        <v>27</v>
      </c>
      <c r="E633" s="41">
        <f t="shared" si="27"/>
        <v>1</v>
      </c>
      <c r="F633" s="44">
        <f t="shared" si="28"/>
        <v>2000</v>
      </c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47">
        <v>2000</v>
      </c>
      <c r="Z633" s="48"/>
    </row>
    <row r="634" spans="1:26" s="27" customFormat="1" ht="11.25">
      <c r="A634" s="45">
        <f t="shared" si="29"/>
        <v>633</v>
      </c>
      <c r="B634" s="46" t="s">
        <v>474</v>
      </c>
      <c r="C634" s="41">
        <v>22</v>
      </c>
      <c r="D634" s="49" t="s">
        <v>27</v>
      </c>
      <c r="E634" s="41">
        <f t="shared" si="27"/>
        <v>2</v>
      </c>
      <c r="F634" s="44">
        <f t="shared" si="28"/>
        <v>55997</v>
      </c>
      <c r="G634" s="26"/>
      <c r="H634" s="26"/>
      <c r="I634" s="26"/>
      <c r="J634" s="26"/>
      <c r="K634" s="26"/>
      <c r="L634" s="26"/>
      <c r="M634" s="26">
        <v>28325</v>
      </c>
      <c r="N634" s="26">
        <v>27672</v>
      </c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47"/>
      <c r="Z634" s="48"/>
    </row>
    <row r="635" spans="1:26" s="27" customFormat="1" ht="11.25">
      <c r="A635" s="45">
        <f t="shared" si="29"/>
        <v>634</v>
      </c>
      <c r="B635" s="46" t="s">
        <v>475</v>
      </c>
      <c r="C635" s="54">
        <v>20</v>
      </c>
      <c r="D635" s="49" t="s">
        <v>27</v>
      </c>
      <c r="E635" s="41">
        <f t="shared" si="27"/>
        <v>1</v>
      </c>
      <c r="F635" s="44">
        <f t="shared" si="28"/>
        <v>7940</v>
      </c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47">
        <v>7940</v>
      </c>
      <c r="Z635" s="48"/>
    </row>
    <row r="636" spans="1:26" s="27" customFormat="1" ht="11.25">
      <c r="A636" s="45">
        <f t="shared" si="29"/>
        <v>635</v>
      </c>
      <c r="B636" s="46" t="s">
        <v>476</v>
      </c>
      <c r="C636" s="41">
        <v>20</v>
      </c>
      <c r="D636" s="49" t="s">
        <v>27</v>
      </c>
      <c r="E636" s="41">
        <f t="shared" si="27"/>
        <v>2</v>
      </c>
      <c r="F636" s="44">
        <f t="shared" si="28"/>
        <v>43959.08</v>
      </c>
      <c r="G636" s="26"/>
      <c r="H636" s="26"/>
      <c r="I636" s="26"/>
      <c r="J636" s="26"/>
      <c r="K636" s="26"/>
      <c r="L636" s="26"/>
      <c r="M636" s="26"/>
      <c r="N636" s="26"/>
      <c r="O636" s="26"/>
      <c r="P636" s="26">
        <v>8000</v>
      </c>
      <c r="Q636" s="26"/>
      <c r="R636" s="26"/>
      <c r="S636" s="26"/>
      <c r="T636" s="26">
        <v>35959.08</v>
      </c>
      <c r="U636" s="26"/>
      <c r="V636" s="26"/>
      <c r="W636" s="26"/>
      <c r="X636" s="26"/>
      <c r="Y636" s="47"/>
      <c r="Z636" s="48"/>
    </row>
    <row r="637" spans="1:26" s="27" customFormat="1" ht="11.25">
      <c r="A637" s="45">
        <f t="shared" si="29"/>
        <v>636</v>
      </c>
      <c r="B637" s="46" t="s">
        <v>477</v>
      </c>
      <c r="C637" s="41">
        <v>19</v>
      </c>
      <c r="D637" s="49" t="s">
        <v>193</v>
      </c>
      <c r="E637" s="41">
        <f t="shared" si="27"/>
        <v>3</v>
      </c>
      <c r="F637" s="44">
        <f t="shared" si="28"/>
        <v>80045</v>
      </c>
      <c r="G637" s="26"/>
      <c r="H637" s="26">
        <v>32855</v>
      </c>
      <c r="I637" s="26"/>
      <c r="J637" s="26"/>
      <c r="K637" s="26"/>
      <c r="L637" s="26"/>
      <c r="M637" s="26"/>
      <c r="N637" s="26">
        <v>37190</v>
      </c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47">
        <v>10000</v>
      </c>
      <c r="Z637" s="48"/>
    </row>
    <row r="638" spans="1:26" s="27" customFormat="1" ht="22.5">
      <c r="A638" s="45">
        <f t="shared" si="29"/>
        <v>637</v>
      </c>
      <c r="B638" s="46" t="s">
        <v>478</v>
      </c>
      <c r="C638" s="41">
        <v>19</v>
      </c>
      <c r="D638" s="49" t="s">
        <v>27</v>
      </c>
      <c r="E638" s="41">
        <f t="shared" si="27"/>
        <v>3</v>
      </c>
      <c r="F638" s="44">
        <f t="shared" si="28"/>
        <v>106404</v>
      </c>
      <c r="G638" s="26">
        <v>15000</v>
      </c>
      <c r="H638" s="26"/>
      <c r="I638" s="26"/>
      <c r="J638" s="26"/>
      <c r="K638" s="26"/>
      <c r="L638" s="26"/>
      <c r="M638" s="26"/>
      <c r="N638" s="26">
        <v>51404</v>
      </c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47">
        <v>40000</v>
      </c>
      <c r="Z638" s="48"/>
    </row>
    <row r="639" spans="1:26" s="27" customFormat="1" ht="11.25">
      <c r="A639" s="45">
        <f t="shared" si="29"/>
        <v>638</v>
      </c>
      <c r="B639" s="46" t="s">
        <v>479</v>
      </c>
      <c r="C639" s="41">
        <v>20</v>
      </c>
      <c r="D639" s="49" t="s">
        <v>27</v>
      </c>
      <c r="E639" s="41">
        <f t="shared" si="27"/>
        <v>1</v>
      </c>
      <c r="F639" s="44">
        <f t="shared" si="28"/>
        <v>20000</v>
      </c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47">
        <v>20000</v>
      </c>
      <c r="Z639" s="48"/>
    </row>
    <row r="640" spans="1:26" s="27" customFormat="1" ht="11.25">
      <c r="A640" s="45">
        <f t="shared" si="29"/>
        <v>639</v>
      </c>
      <c r="B640" s="46" t="s">
        <v>806</v>
      </c>
      <c r="C640" s="41">
        <v>20</v>
      </c>
      <c r="D640" s="49" t="s">
        <v>27</v>
      </c>
      <c r="E640" s="41">
        <f t="shared" si="27"/>
        <v>1</v>
      </c>
      <c r="F640" s="44">
        <f t="shared" si="28"/>
        <v>4375</v>
      </c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47">
        <v>4375</v>
      </c>
      <c r="Z640" s="48"/>
    </row>
    <row r="641" spans="1:26" s="27" customFormat="1" ht="11.25">
      <c r="A641" s="45">
        <f t="shared" si="29"/>
        <v>640</v>
      </c>
      <c r="B641" s="46" t="s">
        <v>480</v>
      </c>
      <c r="C641" s="41">
        <v>18</v>
      </c>
      <c r="D641" s="49" t="s">
        <v>27</v>
      </c>
      <c r="E641" s="41">
        <f t="shared" si="27"/>
        <v>1</v>
      </c>
      <c r="F641" s="44">
        <f t="shared" si="28"/>
        <v>27500</v>
      </c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47">
        <v>27500</v>
      </c>
      <c r="Z641" s="48"/>
    </row>
    <row r="642" spans="1:26" s="27" customFormat="1" ht="11.25">
      <c r="A642" s="45">
        <f t="shared" si="29"/>
        <v>641</v>
      </c>
      <c r="B642" s="46" t="s">
        <v>481</v>
      </c>
      <c r="C642" s="41">
        <v>20</v>
      </c>
      <c r="D642" s="49" t="s">
        <v>25</v>
      </c>
      <c r="E642" s="41">
        <f t="shared" si="27"/>
        <v>1</v>
      </c>
      <c r="F642" s="44">
        <f t="shared" si="28"/>
        <v>22500</v>
      </c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47">
        <v>22500</v>
      </c>
      <c r="Z642" s="48"/>
    </row>
    <row r="643" spans="1:26" s="27" customFormat="1" ht="11.25">
      <c r="A643" s="45">
        <f t="shared" si="29"/>
        <v>642</v>
      </c>
      <c r="B643" s="46" t="s">
        <v>482</v>
      </c>
      <c r="C643" s="41">
        <v>27</v>
      </c>
      <c r="D643" s="49" t="s">
        <v>25</v>
      </c>
      <c r="E643" s="41">
        <f aca="true" t="shared" si="30" ref="E643:E706">COUNT(G643:Z643)</f>
        <v>1</v>
      </c>
      <c r="F643" s="44">
        <f aca="true" t="shared" si="31" ref="F643:F706">SUM(G643:Z643)</f>
        <v>14655</v>
      </c>
      <c r="G643" s="26"/>
      <c r="H643" s="26"/>
      <c r="I643" s="26"/>
      <c r="J643" s="26"/>
      <c r="K643" s="26"/>
      <c r="L643" s="26"/>
      <c r="M643" s="26">
        <v>14655</v>
      </c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47"/>
      <c r="Z643" s="48"/>
    </row>
    <row r="644" spans="1:26" s="27" customFormat="1" ht="11.25">
      <c r="A644" s="45">
        <f aca="true" t="shared" si="32" ref="A644:A707">SUM(A643+1)</f>
        <v>643</v>
      </c>
      <c r="B644" s="52" t="s">
        <v>483</v>
      </c>
      <c r="C644" s="41">
        <v>1</v>
      </c>
      <c r="D644" s="49" t="s">
        <v>25</v>
      </c>
      <c r="E644" s="41">
        <f t="shared" si="30"/>
        <v>1</v>
      </c>
      <c r="F644" s="44">
        <f t="shared" si="31"/>
        <v>3000</v>
      </c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47">
        <v>3000</v>
      </c>
      <c r="Z644" s="48"/>
    </row>
    <row r="645" spans="1:26" s="27" customFormat="1" ht="11.25">
      <c r="A645" s="45">
        <f t="shared" si="32"/>
        <v>644</v>
      </c>
      <c r="B645" s="46" t="s">
        <v>484</v>
      </c>
      <c r="C645" s="41">
        <v>2</v>
      </c>
      <c r="D645" s="49" t="s">
        <v>25</v>
      </c>
      <c r="E645" s="41">
        <f t="shared" si="30"/>
        <v>1</v>
      </c>
      <c r="F645" s="44">
        <f t="shared" si="31"/>
        <v>21230</v>
      </c>
      <c r="G645" s="26"/>
      <c r="H645" s="26"/>
      <c r="I645" s="26"/>
      <c r="J645" s="26"/>
      <c r="K645" s="26"/>
      <c r="L645" s="26"/>
      <c r="M645" s="26">
        <v>21230</v>
      </c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47"/>
      <c r="Z645" s="48"/>
    </row>
    <row r="646" spans="1:26" s="27" customFormat="1" ht="11.25">
      <c r="A646" s="45">
        <f t="shared" si="32"/>
        <v>645</v>
      </c>
      <c r="B646" s="46" t="s">
        <v>485</v>
      </c>
      <c r="C646" s="41">
        <v>11</v>
      </c>
      <c r="D646" s="49" t="s">
        <v>25</v>
      </c>
      <c r="E646" s="41">
        <f t="shared" si="30"/>
        <v>1</v>
      </c>
      <c r="F646" s="44">
        <f t="shared" si="31"/>
        <v>21870</v>
      </c>
      <c r="G646" s="26"/>
      <c r="H646" s="26"/>
      <c r="I646" s="26"/>
      <c r="J646" s="26"/>
      <c r="K646" s="26"/>
      <c r="L646" s="26"/>
      <c r="M646" s="26">
        <v>21870</v>
      </c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47"/>
      <c r="Z646" s="48"/>
    </row>
    <row r="647" spans="1:26" s="27" customFormat="1" ht="22.5">
      <c r="A647" s="45">
        <f t="shared" si="32"/>
        <v>646</v>
      </c>
      <c r="B647" s="46" t="s">
        <v>486</v>
      </c>
      <c r="C647" s="41">
        <v>2</v>
      </c>
      <c r="D647" s="49" t="s">
        <v>27</v>
      </c>
      <c r="E647" s="41">
        <f t="shared" si="30"/>
        <v>1</v>
      </c>
      <c r="F647" s="44">
        <f t="shared" si="31"/>
        <v>36940</v>
      </c>
      <c r="G647" s="26"/>
      <c r="H647" s="26"/>
      <c r="I647" s="26"/>
      <c r="J647" s="26"/>
      <c r="K647" s="26"/>
      <c r="L647" s="26"/>
      <c r="M647" s="26">
        <v>36940</v>
      </c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47"/>
      <c r="Z647" s="48"/>
    </row>
    <row r="648" spans="1:26" s="27" customFormat="1" ht="11.25">
      <c r="A648" s="45">
        <f t="shared" si="32"/>
        <v>647</v>
      </c>
      <c r="B648" s="46" t="s">
        <v>487</v>
      </c>
      <c r="C648" s="41">
        <v>2</v>
      </c>
      <c r="D648" s="49" t="s">
        <v>32</v>
      </c>
      <c r="E648" s="41">
        <f t="shared" si="30"/>
        <v>1</v>
      </c>
      <c r="F648" s="44">
        <f t="shared" si="31"/>
        <v>31000</v>
      </c>
      <c r="G648" s="26"/>
      <c r="H648" s="26"/>
      <c r="I648" s="26">
        <v>31000</v>
      </c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47"/>
      <c r="Z648" s="48"/>
    </row>
    <row r="649" spans="1:26" s="27" customFormat="1" ht="11.25">
      <c r="A649" s="45">
        <f t="shared" si="32"/>
        <v>648</v>
      </c>
      <c r="B649" s="46" t="s">
        <v>488</v>
      </c>
      <c r="C649" s="41">
        <v>18</v>
      </c>
      <c r="D649" s="49" t="s">
        <v>27</v>
      </c>
      <c r="E649" s="41">
        <f t="shared" si="30"/>
        <v>1</v>
      </c>
      <c r="F649" s="44">
        <f t="shared" si="31"/>
        <v>1500</v>
      </c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47">
        <v>1500</v>
      </c>
      <c r="Z649" s="48"/>
    </row>
    <row r="650" spans="1:26" s="27" customFormat="1" ht="11.25">
      <c r="A650" s="45">
        <f t="shared" si="32"/>
        <v>649</v>
      </c>
      <c r="B650" s="46" t="s">
        <v>489</v>
      </c>
      <c r="C650" s="41">
        <v>28</v>
      </c>
      <c r="D650" s="49" t="s">
        <v>27</v>
      </c>
      <c r="E650" s="41">
        <f t="shared" si="30"/>
        <v>1</v>
      </c>
      <c r="F650" s="44">
        <f t="shared" si="31"/>
        <v>146500</v>
      </c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47">
        <v>146500</v>
      </c>
      <c r="Z650" s="48"/>
    </row>
    <row r="651" spans="1:26" s="27" customFormat="1" ht="11.25">
      <c r="A651" s="45">
        <f t="shared" si="32"/>
        <v>650</v>
      </c>
      <c r="B651" s="46" t="s">
        <v>490</v>
      </c>
      <c r="C651" s="41">
        <v>20</v>
      </c>
      <c r="D651" s="49" t="s">
        <v>27</v>
      </c>
      <c r="E651" s="41">
        <f t="shared" si="30"/>
        <v>1</v>
      </c>
      <c r="F651" s="44">
        <f t="shared" si="31"/>
        <v>64000</v>
      </c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47">
        <v>64000</v>
      </c>
      <c r="Z651" s="48"/>
    </row>
    <row r="652" spans="1:26" s="27" customFormat="1" ht="11.25">
      <c r="A652" s="45">
        <f t="shared" si="32"/>
        <v>651</v>
      </c>
      <c r="B652" s="46" t="s">
        <v>491</v>
      </c>
      <c r="C652" s="41">
        <v>38</v>
      </c>
      <c r="D652" s="49" t="s">
        <v>25</v>
      </c>
      <c r="E652" s="41">
        <f t="shared" si="30"/>
        <v>1</v>
      </c>
      <c r="F652" s="44">
        <f t="shared" si="31"/>
        <v>37200</v>
      </c>
      <c r="G652" s="26"/>
      <c r="H652" s="26"/>
      <c r="I652" s="26"/>
      <c r="J652" s="26"/>
      <c r="K652" s="26"/>
      <c r="L652" s="26"/>
      <c r="M652" s="26">
        <v>37200</v>
      </c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47"/>
      <c r="Z652" s="48"/>
    </row>
    <row r="653" spans="1:26" s="27" customFormat="1" ht="11.25">
      <c r="A653" s="45">
        <f t="shared" si="32"/>
        <v>652</v>
      </c>
      <c r="B653" s="46" t="s">
        <v>492</v>
      </c>
      <c r="C653" s="41">
        <v>20</v>
      </c>
      <c r="D653" s="49" t="s">
        <v>27</v>
      </c>
      <c r="E653" s="41">
        <f t="shared" si="30"/>
        <v>1</v>
      </c>
      <c r="F653" s="44">
        <f t="shared" si="31"/>
        <v>23000</v>
      </c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47">
        <v>23000</v>
      </c>
      <c r="Z653" s="48"/>
    </row>
    <row r="654" spans="1:26" s="27" customFormat="1" ht="11.25">
      <c r="A654" s="45">
        <f t="shared" si="32"/>
        <v>653</v>
      </c>
      <c r="B654" s="46" t="s">
        <v>493</v>
      </c>
      <c r="C654" s="41">
        <v>18</v>
      </c>
      <c r="D654" s="49" t="s">
        <v>27</v>
      </c>
      <c r="E654" s="41">
        <f t="shared" si="30"/>
        <v>1</v>
      </c>
      <c r="F654" s="44">
        <f t="shared" si="31"/>
        <v>79605</v>
      </c>
      <c r="G654" s="26"/>
      <c r="H654" s="26"/>
      <c r="I654" s="26"/>
      <c r="J654" s="26"/>
      <c r="K654" s="26"/>
      <c r="L654" s="26"/>
      <c r="M654" s="26">
        <v>79605</v>
      </c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47"/>
      <c r="Z654" s="48"/>
    </row>
    <row r="655" spans="1:26" s="27" customFormat="1" ht="11.25">
      <c r="A655" s="45">
        <f t="shared" si="32"/>
        <v>654</v>
      </c>
      <c r="B655" s="46" t="s">
        <v>494</v>
      </c>
      <c r="C655" s="41">
        <v>30</v>
      </c>
      <c r="D655" s="49" t="s">
        <v>25</v>
      </c>
      <c r="E655" s="41">
        <f t="shared" si="30"/>
        <v>2</v>
      </c>
      <c r="F655" s="44">
        <f t="shared" si="31"/>
        <v>137731</v>
      </c>
      <c r="G655" s="26"/>
      <c r="H655" s="26">
        <v>80241</v>
      </c>
      <c r="I655" s="26"/>
      <c r="J655" s="26"/>
      <c r="K655" s="26"/>
      <c r="L655" s="26"/>
      <c r="M655" s="26"/>
      <c r="N655" s="26">
        <v>57490</v>
      </c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47"/>
      <c r="Z655" s="48"/>
    </row>
    <row r="656" spans="1:26" s="27" customFormat="1" ht="11.25">
      <c r="A656" s="45">
        <f t="shared" si="32"/>
        <v>655</v>
      </c>
      <c r="B656" s="50" t="s">
        <v>495</v>
      </c>
      <c r="C656" s="41">
        <v>14</v>
      </c>
      <c r="D656" s="49" t="s">
        <v>27</v>
      </c>
      <c r="E656" s="41">
        <f t="shared" si="30"/>
        <v>1</v>
      </c>
      <c r="F656" s="44">
        <f t="shared" si="31"/>
        <v>18000</v>
      </c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47">
        <v>18000</v>
      </c>
      <c r="Z656" s="48"/>
    </row>
    <row r="657" spans="1:26" s="27" customFormat="1" ht="11.25">
      <c r="A657" s="45">
        <f t="shared" si="32"/>
        <v>656</v>
      </c>
      <c r="B657" s="50" t="s">
        <v>807</v>
      </c>
      <c r="C657" s="41">
        <v>28</v>
      </c>
      <c r="D657" s="49" t="s">
        <v>27</v>
      </c>
      <c r="E657" s="41">
        <f t="shared" si="30"/>
        <v>1</v>
      </c>
      <c r="F657" s="44">
        <f t="shared" si="31"/>
        <v>4000</v>
      </c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47">
        <v>4000</v>
      </c>
      <c r="Z657" s="48"/>
    </row>
    <row r="658" spans="1:26" s="27" customFormat="1" ht="11.25">
      <c r="A658" s="45">
        <f t="shared" si="32"/>
        <v>657</v>
      </c>
      <c r="B658" s="46" t="s">
        <v>496</v>
      </c>
      <c r="C658" s="41">
        <v>20</v>
      </c>
      <c r="D658" s="49" t="s">
        <v>27</v>
      </c>
      <c r="E658" s="41">
        <f t="shared" si="30"/>
        <v>2</v>
      </c>
      <c r="F658" s="44">
        <f t="shared" si="31"/>
        <v>31530</v>
      </c>
      <c r="G658" s="26">
        <v>10300</v>
      </c>
      <c r="H658" s="26"/>
      <c r="I658" s="26"/>
      <c r="J658" s="26"/>
      <c r="K658" s="26"/>
      <c r="L658" s="26"/>
      <c r="M658" s="26">
        <v>21230</v>
      </c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47"/>
      <c r="Z658" s="48"/>
    </row>
    <row r="659" spans="1:26" s="27" customFormat="1" ht="11.25">
      <c r="A659" s="45">
        <f t="shared" si="32"/>
        <v>658</v>
      </c>
      <c r="B659" s="46" t="s">
        <v>497</v>
      </c>
      <c r="C659" s="41">
        <v>20</v>
      </c>
      <c r="D659" s="49" t="s">
        <v>25</v>
      </c>
      <c r="E659" s="41">
        <f t="shared" si="30"/>
        <v>1</v>
      </c>
      <c r="F659" s="44">
        <f t="shared" si="31"/>
        <v>223139</v>
      </c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47"/>
      <c r="Z659" s="44">
        <v>223139</v>
      </c>
    </row>
    <row r="660" spans="1:26" s="27" customFormat="1" ht="11.25">
      <c r="A660" s="45">
        <f t="shared" si="32"/>
        <v>659</v>
      </c>
      <c r="B660" s="46" t="s">
        <v>498</v>
      </c>
      <c r="C660" s="41">
        <v>15</v>
      </c>
      <c r="D660" s="49" t="s">
        <v>25</v>
      </c>
      <c r="E660" s="41">
        <f t="shared" si="30"/>
        <v>1</v>
      </c>
      <c r="F660" s="44">
        <f t="shared" si="31"/>
        <v>17500</v>
      </c>
      <c r="G660" s="26"/>
      <c r="H660" s="26"/>
      <c r="I660" s="26"/>
      <c r="J660" s="26"/>
      <c r="K660" s="26"/>
      <c r="L660" s="26"/>
      <c r="M660" s="26">
        <v>17500</v>
      </c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47"/>
      <c r="Z660" s="48"/>
    </row>
    <row r="661" spans="1:26" s="27" customFormat="1" ht="11.25">
      <c r="A661" s="45">
        <f t="shared" si="32"/>
        <v>660</v>
      </c>
      <c r="B661" s="46" t="s">
        <v>499</v>
      </c>
      <c r="C661" s="41">
        <v>19</v>
      </c>
      <c r="D661" s="49" t="s">
        <v>25</v>
      </c>
      <c r="E661" s="41">
        <f t="shared" si="30"/>
        <v>4</v>
      </c>
      <c r="F661" s="44">
        <f t="shared" si="31"/>
        <v>332602</v>
      </c>
      <c r="G661" s="26"/>
      <c r="H661" s="26"/>
      <c r="I661" s="26"/>
      <c r="J661" s="26"/>
      <c r="K661" s="26"/>
      <c r="L661" s="26"/>
      <c r="M661" s="26">
        <v>261937</v>
      </c>
      <c r="N661" s="26">
        <v>32895</v>
      </c>
      <c r="O661" s="26">
        <v>13770</v>
      </c>
      <c r="P661" s="26"/>
      <c r="Q661" s="26"/>
      <c r="R661" s="26"/>
      <c r="S661" s="26"/>
      <c r="T661" s="26"/>
      <c r="U661" s="26"/>
      <c r="V661" s="26"/>
      <c r="W661" s="26"/>
      <c r="X661" s="26"/>
      <c r="Y661" s="47">
        <v>24000</v>
      </c>
      <c r="Z661" s="48"/>
    </row>
    <row r="662" spans="1:26" s="27" customFormat="1" ht="11.25">
      <c r="A662" s="45">
        <f t="shared" si="32"/>
        <v>661</v>
      </c>
      <c r="B662" s="46" t="s">
        <v>500</v>
      </c>
      <c r="C662" s="41">
        <v>31</v>
      </c>
      <c r="D662" s="49" t="s">
        <v>25</v>
      </c>
      <c r="E662" s="41">
        <f t="shared" si="30"/>
        <v>1</v>
      </c>
      <c r="F662" s="44">
        <f t="shared" si="31"/>
        <v>16265</v>
      </c>
      <c r="G662" s="26"/>
      <c r="H662" s="26"/>
      <c r="I662" s="26"/>
      <c r="J662" s="26"/>
      <c r="K662" s="26"/>
      <c r="L662" s="26"/>
      <c r="M662" s="26">
        <v>16265</v>
      </c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47"/>
      <c r="Z662" s="48"/>
    </row>
    <row r="663" spans="1:26" s="27" customFormat="1" ht="11.25">
      <c r="A663" s="45">
        <f t="shared" si="32"/>
        <v>662</v>
      </c>
      <c r="B663" s="46" t="s">
        <v>501</v>
      </c>
      <c r="C663" s="41">
        <v>12</v>
      </c>
      <c r="D663" s="49" t="s">
        <v>25</v>
      </c>
      <c r="E663" s="41">
        <f t="shared" si="30"/>
        <v>1</v>
      </c>
      <c r="F663" s="44">
        <f t="shared" si="31"/>
        <v>46020</v>
      </c>
      <c r="G663" s="26"/>
      <c r="H663" s="26"/>
      <c r="I663" s="26"/>
      <c r="J663" s="26"/>
      <c r="K663" s="26"/>
      <c r="L663" s="26"/>
      <c r="M663" s="26">
        <v>46020</v>
      </c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47"/>
      <c r="Z663" s="48"/>
    </row>
    <row r="664" spans="1:26" s="27" customFormat="1" ht="11.25">
      <c r="A664" s="45">
        <f t="shared" si="32"/>
        <v>663</v>
      </c>
      <c r="B664" s="50" t="s">
        <v>502</v>
      </c>
      <c r="C664" s="41">
        <v>28</v>
      </c>
      <c r="D664" s="49" t="s">
        <v>32</v>
      </c>
      <c r="E664" s="41">
        <f t="shared" si="30"/>
        <v>1</v>
      </c>
      <c r="F664" s="44">
        <f t="shared" si="31"/>
        <v>3700</v>
      </c>
      <c r="G664" s="26"/>
      <c r="H664" s="26"/>
      <c r="I664" s="26"/>
      <c r="J664" s="26"/>
      <c r="K664" s="26"/>
      <c r="L664" s="26">
        <v>3700</v>
      </c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47"/>
      <c r="Z664" s="48"/>
    </row>
    <row r="665" spans="1:26" s="27" customFormat="1" ht="11.25">
      <c r="A665" s="45">
        <f t="shared" si="32"/>
        <v>664</v>
      </c>
      <c r="B665" s="46" t="s">
        <v>503</v>
      </c>
      <c r="C665" s="41">
        <v>21</v>
      </c>
      <c r="D665" s="49" t="s">
        <v>25</v>
      </c>
      <c r="E665" s="41">
        <f t="shared" si="30"/>
        <v>1</v>
      </c>
      <c r="F665" s="44">
        <f t="shared" si="31"/>
        <v>13405</v>
      </c>
      <c r="G665" s="26"/>
      <c r="H665" s="26"/>
      <c r="I665" s="26"/>
      <c r="J665" s="26"/>
      <c r="K665" s="26"/>
      <c r="L665" s="26"/>
      <c r="M665" s="26">
        <v>13405</v>
      </c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47"/>
      <c r="Z665" s="48"/>
    </row>
    <row r="666" spans="1:26" s="27" customFormat="1" ht="11.25">
      <c r="A666" s="45">
        <f t="shared" si="32"/>
        <v>665</v>
      </c>
      <c r="B666" s="46" t="s">
        <v>504</v>
      </c>
      <c r="C666" s="41">
        <v>40</v>
      </c>
      <c r="D666" s="49" t="s">
        <v>25</v>
      </c>
      <c r="E666" s="41">
        <f t="shared" si="30"/>
        <v>1</v>
      </c>
      <c r="F666" s="44">
        <f t="shared" si="31"/>
        <v>88715</v>
      </c>
      <c r="G666" s="26"/>
      <c r="H666" s="26"/>
      <c r="I666" s="26"/>
      <c r="J666" s="26"/>
      <c r="K666" s="26"/>
      <c r="L666" s="26"/>
      <c r="M666" s="26">
        <v>88715</v>
      </c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47"/>
      <c r="Z666" s="48"/>
    </row>
    <row r="667" spans="1:26" s="27" customFormat="1" ht="11.25">
      <c r="A667" s="45">
        <f t="shared" si="32"/>
        <v>666</v>
      </c>
      <c r="B667" s="46" t="s">
        <v>505</v>
      </c>
      <c r="C667" s="41">
        <v>20</v>
      </c>
      <c r="D667" s="49" t="s">
        <v>27</v>
      </c>
      <c r="E667" s="41">
        <f t="shared" si="30"/>
        <v>2</v>
      </c>
      <c r="F667" s="44">
        <f t="shared" si="31"/>
        <v>192043</v>
      </c>
      <c r="G667" s="26"/>
      <c r="H667" s="26"/>
      <c r="I667" s="26"/>
      <c r="J667" s="26"/>
      <c r="K667" s="26"/>
      <c r="L667" s="26"/>
      <c r="M667" s="26">
        <v>180043</v>
      </c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47">
        <v>12000</v>
      </c>
      <c r="Z667" s="48"/>
    </row>
    <row r="668" spans="1:26" s="27" customFormat="1" ht="11.25">
      <c r="A668" s="45">
        <f t="shared" si="32"/>
        <v>667</v>
      </c>
      <c r="B668" s="46" t="s">
        <v>808</v>
      </c>
      <c r="C668" s="41">
        <v>19</v>
      </c>
      <c r="D668" s="49" t="s">
        <v>27</v>
      </c>
      <c r="E668" s="41">
        <f t="shared" si="30"/>
        <v>1</v>
      </c>
      <c r="F668" s="44">
        <f t="shared" si="31"/>
        <v>3500</v>
      </c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47">
        <v>3500</v>
      </c>
      <c r="Z668" s="48"/>
    </row>
    <row r="669" spans="1:26" s="27" customFormat="1" ht="22.5">
      <c r="A669" s="45">
        <f t="shared" si="32"/>
        <v>668</v>
      </c>
      <c r="B669" s="46" t="s">
        <v>506</v>
      </c>
      <c r="C669" s="41">
        <v>39</v>
      </c>
      <c r="D669" s="49" t="s">
        <v>32</v>
      </c>
      <c r="E669" s="41">
        <f t="shared" si="30"/>
        <v>1</v>
      </c>
      <c r="F669" s="44">
        <f t="shared" si="31"/>
        <v>40000</v>
      </c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>
        <v>40000</v>
      </c>
      <c r="W669" s="26"/>
      <c r="X669" s="26"/>
      <c r="Y669" s="47"/>
      <c r="Z669" s="48"/>
    </row>
    <row r="670" spans="1:26" s="27" customFormat="1" ht="11.25">
      <c r="A670" s="45">
        <f t="shared" si="32"/>
        <v>669</v>
      </c>
      <c r="B670" s="46" t="s">
        <v>507</v>
      </c>
      <c r="C670" s="41">
        <v>5</v>
      </c>
      <c r="D670" s="49" t="s">
        <v>25</v>
      </c>
      <c r="E670" s="41">
        <f t="shared" si="30"/>
        <v>1</v>
      </c>
      <c r="F670" s="44">
        <f t="shared" si="31"/>
        <v>79490</v>
      </c>
      <c r="G670" s="26"/>
      <c r="H670" s="26"/>
      <c r="I670" s="26"/>
      <c r="J670" s="26"/>
      <c r="K670" s="26"/>
      <c r="L670" s="26"/>
      <c r="M670" s="26">
        <v>79490</v>
      </c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47"/>
      <c r="Z670" s="48"/>
    </row>
    <row r="671" spans="1:26" s="27" customFormat="1" ht="11.25">
      <c r="A671" s="45">
        <f t="shared" si="32"/>
        <v>670</v>
      </c>
      <c r="B671" s="46" t="s">
        <v>508</v>
      </c>
      <c r="C671" s="41">
        <v>17</v>
      </c>
      <c r="D671" s="49" t="s">
        <v>27</v>
      </c>
      <c r="E671" s="41">
        <f t="shared" si="30"/>
        <v>3</v>
      </c>
      <c r="F671" s="44">
        <f t="shared" si="31"/>
        <v>47700</v>
      </c>
      <c r="G671" s="26">
        <v>14200</v>
      </c>
      <c r="H671" s="26"/>
      <c r="I671" s="26"/>
      <c r="J671" s="26"/>
      <c r="K671" s="26"/>
      <c r="L671" s="26"/>
      <c r="M671" s="26">
        <v>25500</v>
      </c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47">
        <v>8000</v>
      </c>
      <c r="Z671" s="49"/>
    </row>
    <row r="672" spans="1:26" s="27" customFormat="1" ht="11.25">
      <c r="A672" s="45">
        <f t="shared" si="32"/>
        <v>671</v>
      </c>
      <c r="B672" s="46" t="s">
        <v>509</v>
      </c>
      <c r="C672" s="41">
        <v>6</v>
      </c>
      <c r="D672" s="49" t="s">
        <v>32</v>
      </c>
      <c r="E672" s="41">
        <f t="shared" si="30"/>
        <v>1</v>
      </c>
      <c r="F672" s="44">
        <f t="shared" si="31"/>
        <v>43740</v>
      </c>
      <c r="G672" s="26"/>
      <c r="H672" s="26"/>
      <c r="I672" s="26"/>
      <c r="J672" s="26"/>
      <c r="K672" s="26"/>
      <c r="L672" s="26"/>
      <c r="M672" s="26">
        <v>43740</v>
      </c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47"/>
      <c r="Z672" s="48"/>
    </row>
    <row r="673" spans="1:26" s="27" customFormat="1" ht="11.25">
      <c r="A673" s="45">
        <f t="shared" si="32"/>
        <v>672</v>
      </c>
      <c r="B673" s="46" t="s">
        <v>510</v>
      </c>
      <c r="C673" s="41">
        <v>21</v>
      </c>
      <c r="D673" s="49" t="s">
        <v>27</v>
      </c>
      <c r="E673" s="41">
        <f t="shared" si="30"/>
        <v>1</v>
      </c>
      <c r="F673" s="44">
        <f t="shared" si="31"/>
        <v>25500</v>
      </c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47">
        <v>25500</v>
      </c>
      <c r="Z673" s="48"/>
    </row>
    <row r="674" spans="1:26" s="27" customFormat="1" ht="11.25">
      <c r="A674" s="45">
        <f t="shared" si="32"/>
        <v>673</v>
      </c>
      <c r="B674" s="50" t="s">
        <v>511</v>
      </c>
      <c r="C674" s="41">
        <v>28</v>
      </c>
      <c r="D674" s="49" t="s">
        <v>25</v>
      </c>
      <c r="E674" s="41">
        <f t="shared" si="30"/>
        <v>1</v>
      </c>
      <c r="F674" s="44">
        <f t="shared" si="31"/>
        <v>30600</v>
      </c>
      <c r="G674" s="26"/>
      <c r="H674" s="26"/>
      <c r="I674" s="26">
        <v>30600</v>
      </c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47"/>
      <c r="Z674" s="48"/>
    </row>
    <row r="675" spans="1:26" s="27" customFormat="1" ht="22.5">
      <c r="A675" s="45">
        <f t="shared" si="32"/>
        <v>674</v>
      </c>
      <c r="B675" s="46" t="s">
        <v>698</v>
      </c>
      <c r="C675" s="41">
        <v>25</v>
      </c>
      <c r="D675" s="49" t="s">
        <v>32</v>
      </c>
      <c r="E675" s="41">
        <f t="shared" si="30"/>
        <v>1</v>
      </c>
      <c r="F675" s="44">
        <f t="shared" si="31"/>
        <v>10300</v>
      </c>
      <c r="G675" s="26"/>
      <c r="H675" s="26"/>
      <c r="I675" s="26"/>
      <c r="J675" s="26"/>
      <c r="K675" s="26"/>
      <c r="L675" s="26"/>
      <c r="M675" s="26">
        <v>10300</v>
      </c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47"/>
      <c r="Z675" s="48"/>
    </row>
    <row r="676" spans="1:26" s="27" customFormat="1" ht="11.25">
      <c r="A676" s="45">
        <f t="shared" si="32"/>
        <v>675</v>
      </c>
      <c r="B676" s="46" t="s">
        <v>512</v>
      </c>
      <c r="C676" s="41">
        <v>28</v>
      </c>
      <c r="D676" s="49" t="s">
        <v>27</v>
      </c>
      <c r="E676" s="41">
        <f t="shared" si="30"/>
        <v>1</v>
      </c>
      <c r="F676" s="44">
        <f t="shared" si="31"/>
        <v>10000</v>
      </c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47">
        <v>10000</v>
      </c>
      <c r="Z676" s="48"/>
    </row>
    <row r="677" spans="1:26" s="27" customFormat="1" ht="11.25">
      <c r="A677" s="45">
        <f t="shared" si="32"/>
        <v>676</v>
      </c>
      <c r="B677" s="46" t="s">
        <v>513</v>
      </c>
      <c r="C677" s="41">
        <v>20</v>
      </c>
      <c r="D677" s="49" t="s">
        <v>27</v>
      </c>
      <c r="E677" s="41">
        <f t="shared" si="30"/>
        <v>1</v>
      </c>
      <c r="F677" s="44">
        <f t="shared" si="31"/>
        <v>14000</v>
      </c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47">
        <v>14000</v>
      </c>
      <c r="Z677" s="49"/>
    </row>
    <row r="678" spans="1:26" s="27" customFormat="1" ht="11.25">
      <c r="A678" s="45">
        <f t="shared" si="32"/>
        <v>677</v>
      </c>
      <c r="B678" s="46" t="s">
        <v>809</v>
      </c>
      <c r="C678" s="41">
        <v>20</v>
      </c>
      <c r="D678" s="49" t="s">
        <v>27</v>
      </c>
      <c r="E678" s="41">
        <f t="shared" si="30"/>
        <v>1</v>
      </c>
      <c r="F678" s="44">
        <f t="shared" si="31"/>
        <v>5500</v>
      </c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47">
        <v>5500</v>
      </c>
      <c r="Z678" s="49"/>
    </row>
    <row r="679" spans="1:26" s="27" customFormat="1" ht="22.5">
      <c r="A679" s="45">
        <f t="shared" si="32"/>
        <v>678</v>
      </c>
      <c r="B679" s="46" t="s">
        <v>886</v>
      </c>
      <c r="C679" s="41">
        <v>28</v>
      </c>
      <c r="D679" s="49" t="s">
        <v>193</v>
      </c>
      <c r="E679" s="41">
        <f t="shared" si="30"/>
        <v>2</v>
      </c>
      <c r="F679" s="44">
        <f t="shared" si="31"/>
        <v>79885</v>
      </c>
      <c r="G679" s="26">
        <v>10800</v>
      </c>
      <c r="H679" s="26"/>
      <c r="I679" s="26"/>
      <c r="J679" s="26"/>
      <c r="K679" s="26"/>
      <c r="L679" s="26"/>
      <c r="M679" s="26">
        <v>69085</v>
      </c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47"/>
      <c r="Z679" s="48"/>
    </row>
    <row r="680" spans="1:26" s="27" customFormat="1" ht="11.25">
      <c r="A680" s="45">
        <f t="shared" si="32"/>
        <v>679</v>
      </c>
      <c r="B680" s="46" t="s">
        <v>810</v>
      </c>
      <c r="C680" s="41">
        <v>43</v>
      </c>
      <c r="D680" s="49" t="s">
        <v>27</v>
      </c>
      <c r="E680" s="41">
        <f t="shared" si="30"/>
        <v>1</v>
      </c>
      <c r="F680" s="44">
        <f t="shared" si="31"/>
        <v>2500</v>
      </c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47">
        <v>2500</v>
      </c>
      <c r="Z680" s="48"/>
    </row>
    <row r="681" spans="1:26" s="27" customFormat="1" ht="11.25">
      <c r="A681" s="45">
        <f t="shared" si="32"/>
        <v>680</v>
      </c>
      <c r="B681" s="46" t="s">
        <v>514</v>
      </c>
      <c r="C681" s="41">
        <v>20</v>
      </c>
      <c r="D681" s="49" t="s">
        <v>27</v>
      </c>
      <c r="E681" s="41">
        <f t="shared" si="30"/>
        <v>1</v>
      </c>
      <c r="F681" s="44">
        <f t="shared" si="31"/>
        <v>30000</v>
      </c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47">
        <v>30000</v>
      </c>
      <c r="Z681" s="48"/>
    </row>
    <row r="682" spans="1:26" s="27" customFormat="1" ht="11.25">
      <c r="A682" s="45">
        <f t="shared" si="32"/>
        <v>681</v>
      </c>
      <c r="B682" s="46" t="s">
        <v>515</v>
      </c>
      <c r="C682" s="41">
        <v>28</v>
      </c>
      <c r="D682" s="49" t="s">
        <v>32</v>
      </c>
      <c r="E682" s="41">
        <f t="shared" si="30"/>
        <v>2</v>
      </c>
      <c r="F682" s="44">
        <f t="shared" si="31"/>
        <v>30735</v>
      </c>
      <c r="G682" s="26"/>
      <c r="H682" s="26"/>
      <c r="I682" s="26"/>
      <c r="J682" s="26"/>
      <c r="K682" s="26"/>
      <c r="L682" s="26"/>
      <c r="M682" s="26">
        <v>28135</v>
      </c>
      <c r="N682" s="26"/>
      <c r="O682" s="26"/>
      <c r="P682" s="26"/>
      <c r="Q682" s="26"/>
      <c r="R682" s="26"/>
      <c r="S682" s="26"/>
      <c r="T682" s="26"/>
      <c r="U682" s="26">
        <v>2600</v>
      </c>
      <c r="V682" s="26"/>
      <c r="W682" s="26"/>
      <c r="X682" s="26"/>
      <c r="Y682" s="47"/>
      <c r="Z682" s="48"/>
    </row>
    <row r="683" spans="1:26" s="27" customFormat="1" ht="11.25">
      <c r="A683" s="45">
        <f t="shared" si="32"/>
        <v>682</v>
      </c>
      <c r="B683" s="46" t="s">
        <v>516</v>
      </c>
      <c r="C683" s="41">
        <v>2</v>
      </c>
      <c r="D683" s="49" t="s">
        <v>25</v>
      </c>
      <c r="E683" s="41">
        <f t="shared" si="30"/>
        <v>1</v>
      </c>
      <c r="F683" s="44">
        <f t="shared" si="31"/>
        <v>4100</v>
      </c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>
        <v>4100</v>
      </c>
      <c r="V683" s="26"/>
      <c r="W683" s="26"/>
      <c r="X683" s="26"/>
      <c r="Y683" s="47"/>
      <c r="Z683" s="48"/>
    </row>
    <row r="684" spans="1:26" s="27" customFormat="1" ht="11.25">
      <c r="A684" s="45">
        <f t="shared" si="32"/>
        <v>683</v>
      </c>
      <c r="B684" s="50" t="s">
        <v>517</v>
      </c>
      <c r="C684" s="41">
        <v>13</v>
      </c>
      <c r="D684" s="49" t="s">
        <v>32</v>
      </c>
      <c r="E684" s="41">
        <f t="shared" si="30"/>
        <v>1</v>
      </c>
      <c r="F684" s="44">
        <f t="shared" si="31"/>
        <v>4900</v>
      </c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>
        <v>4900</v>
      </c>
      <c r="V684" s="26"/>
      <c r="W684" s="26"/>
      <c r="X684" s="26"/>
      <c r="Y684" s="47"/>
      <c r="Z684" s="49"/>
    </row>
    <row r="685" spans="1:26" s="27" customFormat="1" ht="11.25">
      <c r="A685" s="45">
        <f t="shared" si="32"/>
        <v>684</v>
      </c>
      <c r="B685" s="46" t="s">
        <v>518</v>
      </c>
      <c r="C685" s="41">
        <v>12</v>
      </c>
      <c r="D685" s="49" t="s">
        <v>25</v>
      </c>
      <c r="E685" s="41">
        <f t="shared" si="30"/>
        <v>3</v>
      </c>
      <c r="F685" s="44">
        <f t="shared" si="31"/>
        <v>148727</v>
      </c>
      <c r="G685" s="26"/>
      <c r="H685" s="26">
        <v>53392</v>
      </c>
      <c r="I685" s="26"/>
      <c r="J685" s="26"/>
      <c r="K685" s="26"/>
      <c r="L685" s="26"/>
      <c r="M685" s="26">
        <v>90335</v>
      </c>
      <c r="N685" s="26"/>
      <c r="O685" s="26"/>
      <c r="P685" s="26"/>
      <c r="Q685" s="26"/>
      <c r="R685" s="26"/>
      <c r="S685" s="26"/>
      <c r="T685" s="26"/>
      <c r="U685" s="26">
        <v>5000</v>
      </c>
      <c r="V685" s="26"/>
      <c r="W685" s="26"/>
      <c r="X685" s="26"/>
      <c r="Y685" s="47"/>
      <c r="Z685" s="48"/>
    </row>
    <row r="686" spans="1:26" s="27" customFormat="1" ht="11.25">
      <c r="A686" s="45">
        <f t="shared" si="32"/>
        <v>685</v>
      </c>
      <c r="B686" s="46" t="s">
        <v>811</v>
      </c>
      <c r="C686" s="41">
        <v>27</v>
      </c>
      <c r="D686" s="49" t="s">
        <v>27</v>
      </c>
      <c r="E686" s="41">
        <f t="shared" si="30"/>
        <v>1</v>
      </c>
      <c r="F686" s="44">
        <f t="shared" si="31"/>
        <v>4000</v>
      </c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47">
        <v>4000</v>
      </c>
      <c r="Z686" s="48"/>
    </row>
    <row r="687" spans="1:26" s="27" customFormat="1" ht="11.25">
      <c r="A687" s="45">
        <f t="shared" si="32"/>
        <v>686</v>
      </c>
      <c r="B687" s="46" t="s">
        <v>519</v>
      </c>
      <c r="C687" s="41">
        <v>20</v>
      </c>
      <c r="D687" s="49" t="s">
        <v>27</v>
      </c>
      <c r="E687" s="41">
        <f t="shared" si="30"/>
        <v>1</v>
      </c>
      <c r="F687" s="44">
        <f t="shared" si="31"/>
        <v>140000</v>
      </c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47">
        <v>140000</v>
      </c>
      <c r="Z687" s="48"/>
    </row>
    <row r="688" spans="1:26" s="27" customFormat="1" ht="11.25">
      <c r="A688" s="45">
        <f t="shared" si="32"/>
        <v>687</v>
      </c>
      <c r="B688" s="46" t="s">
        <v>520</v>
      </c>
      <c r="C688" s="41">
        <v>20</v>
      </c>
      <c r="D688" s="49" t="s">
        <v>27</v>
      </c>
      <c r="E688" s="41">
        <f t="shared" si="30"/>
        <v>1</v>
      </c>
      <c r="F688" s="44">
        <f t="shared" si="31"/>
        <v>5000</v>
      </c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47">
        <v>5000</v>
      </c>
      <c r="Z688" s="48"/>
    </row>
    <row r="689" spans="1:26" s="27" customFormat="1" ht="11.25">
      <c r="A689" s="45">
        <f t="shared" si="32"/>
        <v>688</v>
      </c>
      <c r="B689" s="46" t="s">
        <v>521</v>
      </c>
      <c r="C689" s="41">
        <v>20</v>
      </c>
      <c r="D689" s="49" t="s">
        <v>27</v>
      </c>
      <c r="E689" s="41">
        <f t="shared" si="30"/>
        <v>1</v>
      </c>
      <c r="F689" s="44">
        <f t="shared" si="31"/>
        <v>2500</v>
      </c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47">
        <v>2500</v>
      </c>
      <c r="Z689" s="48"/>
    </row>
    <row r="690" spans="1:26" s="27" customFormat="1" ht="11.25">
      <c r="A690" s="45">
        <f t="shared" si="32"/>
        <v>689</v>
      </c>
      <c r="B690" s="46" t="s">
        <v>522</v>
      </c>
      <c r="C690" s="41">
        <v>37</v>
      </c>
      <c r="D690" s="49" t="s">
        <v>27</v>
      </c>
      <c r="E690" s="41">
        <f t="shared" si="30"/>
        <v>1</v>
      </c>
      <c r="F690" s="44">
        <f t="shared" si="31"/>
        <v>32905</v>
      </c>
      <c r="G690" s="26"/>
      <c r="H690" s="26"/>
      <c r="I690" s="26"/>
      <c r="J690" s="26"/>
      <c r="K690" s="26"/>
      <c r="L690" s="26"/>
      <c r="M690" s="26">
        <v>32905</v>
      </c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47"/>
      <c r="Z690" s="48"/>
    </row>
    <row r="691" spans="1:26" s="27" customFormat="1" ht="11.25">
      <c r="A691" s="45">
        <f t="shared" si="32"/>
        <v>690</v>
      </c>
      <c r="B691" s="50" t="s">
        <v>523</v>
      </c>
      <c r="C691" s="41">
        <v>28</v>
      </c>
      <c r="D691" s="49" t="s">
        <v>27</v>
      </c>
      <c r="E691" s="41">
        <f t="shared" si="30"/>
        <v>1</v>
      </c>
      <c r="F691" s="44">
        <f t="shared" si="31"/>
        <v>35000</v>
      </c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47">
        <v>35000</v>
      </c>
      <c r="Z691" s="48"/>
    </row>
    <row r="692" spans="1:26" s="27" customFormat="1" ht="11.25">
      <c r="A692" s="45">
        <f t="shared" si="32"/>
        <v>691</v>
      </c>
      <c r="B692" s="46" t="s">
        <v>524</v>
      </c>
      <c r="C692" s="41">
        <v>21</v>
      </c>
      <c r="D692" s="49" t="s">
        <v>27</v>
      </c>
      <c r="E692" s="41">
        <f t="shared" si="30"/>
        <v>1</v>
      </c>
      <c r="F692" s="44">
        <f t="shared" si="31"/>
        <v>190000</v>
      </c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47">
        <v>190000</v>
      </c>
      <c r="Z692" s="48"/>
    </row>
    <row r="693" spans="1:26" s="27" customFormat="1" ht="11.25">
      <c r="A693" s="45">
        <f t="shared" si="32"/>
        <v>692</v>
      </c>
      <c r="B693" s="46" t="s">
        <v>812</v>
      </c>
      <c r="C693" s="41">
        <v>21</v>
      </c>
      <c r="D693" s="49" t="s">
        <v>27</v>
      </c>
      <c r="E693" s="41">
        <f t="shared" si="30"/>
        <v>1</v>
      </c>
      <c r="F693" s="44">
        <f t="shared" si="31"/>
        <v>6000</v>
      </c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47">
        <v>6000</v>
      </c>
      <c r="Z693" s="48"/>
    </row>
    <row r="694" spans="1:26" s="27" customFormat="1" ht="11.25">
      <c r="A694" s="45">
        <f t="shared" si="32"/>
        <v>693</v>
      </c>
      <c r="B694" s="46" t="s">
        <v>525</v>
      </c>
      <c r="C694" s="41">
        <v>22</v>
      </c>
      <c r="D694" s="49" t="s">
        <v>27</v>
      </c>
      <c r="E694" s="41">
        <f t="shared" si="30"/>
        <v>1</v>
      </c>
      <c r="F694" s="44">
        <f t="shared" si="31"/>
        <v>26535</v>
      </c>
      <c r="G694" s="26"/>
      <c r="H694" s="26"/>
      <c r="I694" s="26"/>
      <c r="J694" s="26"/>
      <c r="K694" s="26"/>
      <c r="L694" s="26"/>
      <c r="M694" s="26">
        <v>26535</v>
      </c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47"/>
      <c r="Z694" s="48"/>
    </row>
    <row r="695" spans="1:26" s="27" customFormat="1" ht="11.25">
      <c r="A695" s="45">
        <f t="shared" si="32"/>
        <v>694</v>
      </c>
      <c r="B695" s="46" t="s">
        <v>813</v>
      </c>
      <c r="C695" s="41">
        <v>20</v>
      </c>
      <c r="D695" s="49" t="s">
        <v>27</v>
      </c>
      <c r="E695" s="41">
        <f t="shared" si="30"/>
        <v>1</v>
      </c>
      <c r="F695" s="44">
        <f t="shared" si="31"/>
        <v>5000</v>
      </c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47">
        <v>5000</v>
      </c>
      <c r="Z695" s="48"/>
    </row>
    <row r="696" spans="1:26" s="27" customFormat="1" ht="11.25">
      <c r="A696" s="45">
        <f t="shared" si="32"/>
        <v>695</v>
      </c>
      <c r="B696" s="46" t="s">
        <v>526</v>
      </c>
      <c r="C696" s="41">
        <v>27</v>
      </c>
      <c r="D696" s="49" t="s">
        <v>27</v>
      </c>
      <c r="E696" s="41">
        <f t="shared" si="30"/>
        <v>1</v>
      </c>
      <c r="F696" s="44">
        <f t="shared" si="31"/>
        <v>35000</v>
      </c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47">
        <v>35000</v>
      </c>
      <c r="Z696" s="48"/>
    </row>
    <row r="697" spans="1:26" s="27" customFormat="1" ht="11.25">
      <c r="A697" s="45">
        <f t="shared" si="32"/>
        <v>696</v>
      </c>
      <c r="B697" s="46" t="s">
        <v>814</v>
      </c>
      <c r="C697" s="41">
        <v>20</v>
      </c>
      <c r="D697" s="49" t="s">
        <v>27</v>
      </c>
      <c r="E697" s="41">
        <f t="shared" si="30"/>
        <v>1</v>
      </c>
      <c r="F697" s="44">
        <f t="shared" si="31"/>
        <v>9000</v>
      </c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47">
        <v>9000</v>
      </c>
      <c r="Z697" s="48"/>
    </row>
    <row r="698" spans="1:26" s="27" customFormat="1" ht="11.25">
      <c r="A698" s="45">
        <f t="shared" si="32"/>
        <v>697</v>
      </c>
      <c r="B698" s="46" t="s">
        <v>527</v>
      </c>
      <c r="C698" s="41">
        <v>19</v>
      </c>
      <c r="D698" s="49" t="s">
        <v>27</v>
      </c>
      <c r="E698" s="41">
        <f t="shared" si="30"/>
        <v>1</v>
      </c>
      <c r="F698" s="44">
        <f t="shared" si="31"/>
        <v>82000</v>
      </c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47">
        <v>82000</v>
      </c>
      <c r="Z698" s="48"/>
    </row>
    <row r="699" spans="1:26" s="27" customFormat="1" ht="11.25">
      <c r="A699" s="45">
        <f t="shared" si="32"/>
        <v>698</v>
      </c>
      <c r="B699" s="46" t="s">
        <v>528</v>
      </c>
      <c r="C699" s="41">
        <v>20</v>
      </c>
      <c r="D699" s="49" t="s">
        <v>27</v>
      </c>
      <c r="E699" s="41">
        <f t="shared" si="30"/>
        <v>1</v>
      </c>
      <c r="F699" s="44">
        <f t="shared" si="31"/>
        <v>41000</v>
      </c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47">
        <v>41000</v>
      </c>
      <c r="Z699" s="48"/>
    </row>
    <row r="700" spans="1:26" s="27" customFormat="1" ht="11.25">
      <c r="A700" s="45">
        <f t="shared" si="32"/>
        <v>699</v>
      </c>
      <c r="B700" s="46" t="s">
        <v>529</v>
      </c>
      <c r="C700" s="41">
        <v>21</v>
      </c>
      <c r="D700" s="49" t="s">
        <v>27</v>
      </c>
      <c r="E700" s="41">
        <f t="shared" si="30"/>
        <v>1</v>
      </c>
      <c r="F700" s="44">
        <f t="shared" si="31"/>
        <v>63000</v>
      </c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47">
        <v>63000</v>
      </c>
      <c r="Z700" s="48"/>
    </row>
    <row r="701" spans="1:26" s="27" customFormat="1" ht="11.25">
      <c r="A701" s="45">
        <f t="shared" si="32"/>
        <v>700</v>
      </c>
      <c r="B701" s="46" t="s">
        <v>530</v>
      </c>
      <c r="C701" s="41">
        <v>19</v>
      </c>
      <c r="D701" s="49" t="s">
        <v>27</v>
      </c>
      <c r="E701" s="41">
        <f t="shared" si="30"/>
        <v>1</v>
      </c>
      <c r="F701" s="44">
        <f t="shared" si="31"/>
        <v>11075</v>
      </c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47">
        <v>11075</v>
      </c>
      <c r="Z701" s="48"/>
    </row>
    <row r="702" spans="1:26" s="27" customFormat="1" ht="11.25">
      <c r="A702" s="45">
        <f t="shared" si="32"/>
        <v>701</v>
      </c>
      <c r="B702" s="46" t="s">
        <v>815</v>
      </c>
      <c r="C702" s="41">
        <v>20</v>
      </c>
      <c r="D702" s="49" t="s">
        <v>27</v>
      </c>
      <c r="E702" s="41">
        <f t="shared" si="30"/>
        <v>1</v>
      </c>
      <c r="F702" s="44">
        <f t="shared" si="31"/>
        <v>1000</v>
      </c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47">
        <v>1000</v>
      </c>
      <c r="Z702" s="48"/>
    </row>
    <row r="703" spans="1:26" s="27" customFormat="1" ht="11.25">
      <c r="A703" s="45">
        <f t="shared" si="32"/>
        <v>702</v>
      </c>
      <c r="B703" s="46" t="s">
        <v>531</v>
      </c>
      <c r="C703" s="41">
        <v>20</v>
      </c>
      <c r="D703" s="49" t="s">
        <v>27</v>
      </c>
      <c r="E703" s="41">
        <f t="shared" si="30"/>
        <v>1</v>
      </c>
      <c r="F703" s="44">
        <f t="shared" si="31"/>
        <v>11500</v>
      </c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47">
        <v>11500</v>
      </c>
      <c r="Z703" s="49"/>
    </row>
    <row r="704" spans="1:26" s="27" customFormat="1" ht="11.25">
      <c r="A704" s="45">
        <f t="shared" si="32"/>
        <v>703</v>
      </c>
      <c r="B704" s="46" t="s">
        <v>816</v>
      </c>
      <c r="C704" s="41">
        <v>20</v>
      </c>
      <c r="D704" s="49" t="s">
        <v>27</v>
      </c>
      <c r="E704" s="41">
        <f t="shared" si="30"/>
        <v>1</v>
      </c>
      <c r="F704" s="44">
        <f t="shared" si="31"/>
        <v>7200</v>
      </c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47">
        <v>7200</v>
      </c>
      <c r="Z704" s="49"/>
    </row>
    <row r="705" spans="1:26" s="27" customFormat="1" ht="11.25">
      <c r="A705" s="45">
        <f t="shared" si="32"/>
        <v>704</v>
      </c>
      <c r="B705" s="46" t="s">
        <v>532</v>
      </c>
      <c r="C705" s="41">
        <v>20</v>
      </c>
      <c r="D705" s="49" t="s">
        <v>27</v>
      </c>
      <c r="E705" s="41">
        <f t="shared" si="30"/>
        <v>1</v>
      </c>
      <c r="F705" s="44">
        <f t="shared" si="31"/>
        <v>151275</v>
      </c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47">
        <v>151275</v>
      </c>
      <c r="Z705" s="48"/>
    </row>
    <row r="706" spans="1:26" s="27" customFormat="1" ht="11.25">
      <c r="A706" s="45">
        <f t="shared" si="32"/>
        <v>705</v>
      </c>
      <c r="B706" s="46" t="s">
        <v>817</v>
      </c>
      <c r="C706" s="41">
        <v>21</v>
      </c>
      <c r="D706" s="49" t="s">
        <v>27</v>
      </c>
      <c r="E706" s="41">
        <f t="shared" si="30"/>
        <v>1</v>
      </c>
      <c r="F706" s="44">
        <f t="shared" si="31"/>
        <v>6500</v>
      </c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47">
        <v>6500</v>
      </c>
      <c r="Z706" s="49"/>
    </row>
    <row r="707" spans="1:26" s="27" customFormat="1" ht="11.25">
      <c r="A707" s="45">
        <f t="shared" si="32"/>
        <v>706</v>
      </c>
      <c r="B707" s="46" t="s">
        <v>533</v>
      </c>
      <c r="C707" s="41">
        <v>20</v>
      </c>
      <c r="D707" s="49" t="s">
        <v>27</v>
      </c>
      <c r="E707" s="41">
        <f aca="true" t="shared" si="33" ref="E707:E770">COUNT(G707:Z707)</f>
        <v>1</v>
      </c>
      <c r="F707" s="44">
        <f aca="true" t="shared" si="34" ref="F707:F770">SUM(G707:Z707)</f>
        <v>41000</v>
      </c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47">
        <v>41000</v>
      </c>
      <c r="Z707" s="48"/>
    </row>
    <row r="708" spans="1:26" s="27" customFormat="1" ht="11.25">
      <c r="A708" s="45">
        <f aca="true" t="shared" si="35" ref="A708:A771">SUM(A707+1)</f>
        <v>707</v>
      </c>
      <c r="B708" s="46" t="s">
        <v>884</v>
      </c>
      <c r="C708" s="41">
        <v>20</v>
      </c>
      <c r="D708" s="49" t="s">
        <v>27</v>
      </c>
      <c r="E708" s="41">
        <f t="shared" si="33"/>
        <v>1</v>
      </c>
      <c r="F708" s="44">
        <f t="shared" si="34"/>
        <v>5000</v>
      </c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47">
        <v>5000</v>
      </c>
      <c r="Z708" s="48"/>
    </row>
    <row r="709" spans="1:26" s="27" customFormat="1" ht="11.25">
      <c r="A709" s="45">
        <f t="shared" si="35"/>
        <v>708</v>
      </c>
      <c r="B709" s="46" t="s">
        <v>711</v>
      </c>
      <c r="C709" s="41">
        <v>28</v>
      </c>
      <c r="D709" s="49" t="s">
        <v>27</v>
      </c>
      <c r="E709" s="41">
        <f t="shared" si="33"/>
        <v>1</v>
      </c>
      <c r="F709" s="44">
        <f t="shared" si="34"/>
        <v>10000</v>
      </c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47">
        <v>10000</v>
      </c>
      <c r="Z709" s="48"/>
    </row>
    <row r="710" spans="1:26" s="27" customFormat="1" ht="11.25">
      <c r="A710" s="45">
        <f t="shared" si="35"/>
        <v>709</v>
      </c>
      <c r="B710" s="46" t="s">
        <v>818</v>
      </c>
      <c r="C710" s="41">
        <v>19</v>
      </c>
      <c r="D710" s="49" t="s">
        <v>27</v>
      </c>
      <c r="E710" s="41">
        <f t="shared" si="33"/>
        <v>1</v>
      </c>
      <c r="F710" s="44">
        <f t="shared" si="34"/>
        <v>6000</v>
      </c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47">
        <v>6000</v>
      </c>
      <c r="Z710" s="48"/>
    </row>
    <row r="711" spans="1:26" s="27" customFormat="1" ht="11.25">
      <c r="A711" s="45">
        <f t="shared" si="35"/>
        <v>710</v>
      </c>
      <c r="B711" s="50" t="s">
        <v>534</v>
      </c>
      <c r="C711" s="41">
        <v>26</v>
      </c>
      <c r="D711" s="49" t="s">
        <v>25</v>
      </c>
      <c r="E711" s="41">
        <f t="shared" si="33"/>
        <v>3</v>
      </c>
      <c r="F711" s="44">
        <f t="shared" si="34"/>
        <v>70300</v>
      </c>
      <c r="G711" s="26">
        <v>24300</v>
      </c>
      <c r="H711" s="26"/>
      <c r="I711" s="26"/>
      <c r="J711" s="26"/>
      <c r="K711" s="26"/>
      <c r="L711" s="26"/>
      <c r="M711" s="26">
        <v>40800</v>
      </c>
      <c r="N711" s="26"/>
      <c r="O711" s="26"/>
      <c r="P711" s="26"/>
      <c r="Q711" s="26"/>
      <c r="R711" s="26"/>
      <c r="S711" s="26"/>
      <c r="T711" s="26"/>
      <c r="U711" s="26">
        <v>5200</v>
      </c>
      <c r="V711" s="26"/>
      <c r="W711" s="26"/>
      <c r="X711" s="26"/>
      <c r="Y711" s="47"/>
      <c r="Z711" s="48"/>
    </row>
    <row r="712" spans="1:26" s="27" customFormat="1" ht="11.25">
      <c r="A712" s="45">
        <f t="shared" si="35"/>
        <v>711</v>
      </c>
      <c r="B712" s="50" t="s">
        <v>819</v>
      </c>
      <c r="C712" s="41">
        <v>30</v>
      </c>
      <c r="D712" s="49" t="s">
        <v>32</v>
      </c>
      <c r="E712" s="41">
        <f t="shared" si="33"/>
        <v>1</v>
      </c>
      <c r="F712" s="44">
        <f t="shared" si="34"/>
        <v>5000</v>
      </c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47">
        <v>5000</v>
      </c>
      <c r="Z712" s="48"/>
    </row>
    <row r="713" spans="1:26" s="27" customFormat="1" ht="11.25">
      <c r="A713" s="45">
        <f t="shared" si="35"/>
        <v>712</v>
      </c>
      <c r="B713" s="50" t="s">
        <v>535</v>
      </c>
      <c r="C713" s="41">
        <v>32</v>
      </c>
      <c r="D713" s="49" t="s">
        <v>27</v>
      </c>
      <c r="E713" s="41">
        <f t="shared" si="33"/>
        <v>2</v>
      </c>
      <c r="F713" s="44">
        <f t="shared" si="34"/>
        <v>33730</v>
      </c>
      <c r="G713" s="26"/>
      <c r="H713" s="26"/>
      <c r="I713" s="26"/>
      <c r="J713" s="26"/>
      <c r="K713" s="26"/>
      <c r="L713" s="26"/>
      <c r="M713" s="26">
        <v>21230</v>
      </c>
      <c r="N713" s="26"/>
      <c r="O713" s="26"/>
      <c r="P713" s="26"/>
      <c r="Q713" s="26"/>
      <c r="R713" s="26"/>
      <c r="S713" s="26"/>
      <c r="T713" s="26"/>
      <c r="U713" s="26">
        <v>12500</v>
      </c>
      <c r="V713" s="26"/>
      <c r="W713" s="26"/>
      <c r="X713" s="26"/>
      <c r="Y713" s="47"/>
      <c r="Z713" s="48"/>
    </row>
    <row r="714" spans="1:26" s="27" customFormat="1" ht="11.25">
      <c r="A714" s="45">
        <f t="shared" si="35"/>
        <v>713</v>
      </c>
      <c r="B714" s="46" t="s">
        <v>536</v>
      </c>
      <c r="C714" s="41">
        <v>19</v>
      </c>
      <c r="D714" s="49" t="s">
        <v>27</v>
      </c>
      <c r="E714" s="41">
        <f t="shared" si="33"/>
        <v>1</v>
      </c>
      <c r="F714" s="44">
        <f t="shared" si="34"/>
        <v>12350</v>
      </c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47">
        <v>12350</v>
      </c>
      <c r="Z714" s="48"/>
    </row>
    <row r="715" spans="1:26" s="27" customFormat="1" ht="11.25">
      <c r="A715" s="45">
        <f t="shared" si="35"/>
        <v>714</v>
      </c>
      <c r="B715" s="46" t="s">
        <v>537</v>
      </c>
      <c r="C715" s="41">
        <v>29</v>
      </c>
      <c r="D715" s="49" t="s">
        <v>27</v>
      </c>
      <c r="E715" s="41">
        <f t="shared" si="33"/>
        <v>1</v>
      </c>
      <c r="F715" s="44">
        <f t="shared" si="34"/>
        <v>15000</v>
      </c>
      <c r="G715" s="26">
        <v>15000</v>
      </c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47"/>
      <c r="Z715" s="48"/>
    </row>
    <row r="716" spans="1:26" s="27" customFormat="1" ht="11.25">
      <c r="A716" s="45">
        <f t="shared" si="35"/>
        <v>715</v>
      </c>
      <c r="B716" s="46" t="s">
        <v>538</v>
      </c>
      <c r="C716" s="41">
        <v>20</v>
      </c>
      <c r="D716" s="49" t="s">
        <v>27</v>
      </c>
      <c r="E716" s="41">
        <f t="shared" si="33"/>
        <v>2</v>
      </c>
      <c r="F716" s="44">
        <f t="shared" si="34"/>
        <v>113500</v>
      </c>
      <c r="G716" s="26"/>
      <c r="H716" s="26"/>
      <c r="I716" s="26"/>
      <c r="J716" s="26"/>
      <c r="K716" s="26">
        <v>40000</v>
      </c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47">
        <v>73500</v>
      </c>
      <c r="Z716" s="48"/>
    </row>
    <row r="717" spans="1:26" s="27" customFormat="1" ht="22.5">
      <c r="A717" s="45">
        <f t="shared" si="35"/>
        <v>716</v>
      </c>
      <c r="B717" s="46" t="s">
        <v>539</v>
      </c>
      <c r="C717" s="41">
        <v>27</v>
      </c>
      <c r="D717" s="49" t="s">
        <v>27</v>
      </c>
      <c r="E717" s="41">
        <f t="shared" si="33"/>
        <v>1</v>
      </c>
      <c r="F717" s="44">
        <f t="shared" si="34"/>
        <v>31845</v>
      </c>
      <c r="G717" s="26"/>
      <c r="H717" s="26"/>
      <c r="I717" s="26"/>
      <c r="J717" s="26"/>
      <c r="K717" s="26"/>
      <c r="L717" s="26"/>
      <c r="M717" s="26">
        <v>31845</v>
      </c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47"/>
      <c r="Z717" s="48"/>
    </row>
    <row r="718" spans="1:26" s="27" customFormat="1" ht="11.25">
      <c r="A718" s="45">
        <f t="shared" si="35"/>
        <v>717</v>
      </c>
      <c r="B718" s="46" t="s">
        <v>867</v>
      </c>
      <c r="C718" s="41">
        <v>14</v>
      </c>
      <c r="D718" s="49" t="s">
        <v>27</v>
      </c>
      <c r="E718" s="41">
        <f t="shared" si="33"/>
        <v>1</v>
      </c>
      <c r="F718" s="44">
        <f t="shared" si="34"/>
        <v>4000</v>
      </c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47">
        <v>4000</v>
      </c>
      <c r="Z718" s="48"/>
    </row>
    <row r="719" spans="1:26" s="27" customFormat="1" ht="11.25">
      <c r="A719" s="45">
        <f t="shared" si="35"/>
        <v>718</v>
      </c>
      <c r="B719" s="46" t="s">
        <v>540</v>
      </c>
      <c r="C719" s="41">
        <v>14</v>
      </c>
      <c r="D719" s="49" t="s">
        <v>27</v>
      </c>
      <c r="E719" s="41">
        <f t="shared" si="33"/>
        <v>1</v>
      </c>
      <c r="F719" s="44">
        <f t="shared" si="34"/>
        <v>6500</v>
      </c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47">
        <v>6500</v>
      </c>
      <c r="Z719" s="48"/>
    </row>
    <row r="720" spans="1:26" s="27" customFormat="1" ht="11.25">
      <c r="A720" s="45">
        <f t="shared" si="35"/>
        <v>719</v>
      </c>
      <c r="B720" s="46" t="s">
        <v>658</v>
      </c>
      <c r="C720" s="41">
        <v>19</v>
      </c>
      <c r="D720" s="49" t="s">
        <v>27</v>
      </c>
      <c r="E720" s="41">
        <f t="shared" si="33"/>
        <v>1</v>
      </c>
      <c r="F720" s="44">
        <f t="shared" si="34"/>
        <v>264020</v>
      </c>
      <c r="G720" s="26"/>
      <c r="H720" s="26"/>
      <c r="I720" s="26"/>
      <c r="J720" s="26">
        <v>264020</v>
      </c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47"/>
      <c r="Z720" s="48"/>
    </row>
    <row r="721" spans="1:26" s="27" customFormat="1" ht="22.5">
      <c r="A721" s="45">
        <f t="shared" si="35"/>
        <v>720</v>
      </c>
      <c r="B721" s="46" t="s">
        <v>541</v>
      </c>
      <c r="C721" s="41">
        <v>13</v>
      </c>
      <c r="D721" s="49" t="s">
        <v>27</v>
      </c>
      <c r="E721" s="41">
        <f t="shared" si="33"/>
        <v>1</v>
      </c>
      <c r="F721" s="44">
        <f t="shared" si="34"/>
        <v>35000</v>
      </c>
      <c r="G721" s="26"/>
      <c r="H721" s="26"/>
      <c r="I721" s="26"/>
      <c r="J721" s="26"/>
      <c r="K721" s="26">
        <v>35000</v>
      </c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47"/>
      <c r="Z721" s="48"/>
    </row>
    <row r="722" spans="1:26" s="27" customFormat="1" ht="11.25">
      <c r="A722" s="45">
        <f t="shared" si="35"/>
        <v>721</v>
      </c>
      <c r="B722" s="46" t="s">
        <v>542</v>
      </c>
      <c r="C722" s="41">
        <v>27</v>
      </c>
      <c r="D722" s="49" t="s">
        <v>27</v>
      </c>
      <c r="E722" s="41">
        <f t="shared" si="33"/>
        <v>1</v>
      </c>
      <c r="F722" s="44">
        <f t="shared" si="34"/>
        <v>27000</v>
      </c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47">
        <v>27000</v>
      </c>
      <c r="Z722" s="48"/>
    </row>
    <row r="723" spans="1:26" s="27" customFormat="1" ht="11.25">
      <c r="A723" s="45">
        <f t="shared" si="35"/>
        <v>722</v>
      </c>
      <c r="B723" s="46" t="s">
        <v>543</v>
      </c>
      <c r="C723" s="41">
        <v>27</v>
      </c>
      <c r="D723" s="49" t="s">
        <v>27</v>
      </c>
      <c r="E723" s="41">
        <f t="shared" si="33"/>
        <v>1</v>
      </c>
      <c r="F723" s="44">
        <f t="shared" si="34"/>
        <v>37500</v>
      </c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47">
        <v>37500</v>
      </c>
      <c r="Z723" s="48"/>
    </row>
    <row r="724" spans="1:26" s="27" customFormat="1" ht="22.5">
      <c r="A724" s="45">
        <f t="shared" si="35"/>
        <v>723</v>
      </c>
      <c r="B724" s="46" t="s">
        <v>789</v>
      </c>
      <c r="C724" s="41">
        <v>28</v>
      </c>
      <c r="D724" s="49" t="s">
        <v>193</v>
      </c>
      <c r="E724" s="41">
        <f t="shared" si="33"/>
        <v>1</v>
      </c>
      <c r="F724" s="44">
        <f t="shared" si="34"/>
        <v>20000</v>
      </c>
      <c r="G724" s="26">
        <v>20000</v>
      </c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47"/>
      <c r="Z724" s="48"/>
    </row>
    <row r="725" spans="1:26" s="27" customFormat="1" ht="11.25">
      <c r="A725" s="45">
        <f t="shared" si="35"/>
        <v>724</v>
      </c>
      <c r="B725" s="46" t="s">
        <v>544</v>
      </c>
      <c r="C725" s="41">
        <v>22</v>
      </c>
      <c r="D725" s="49" t="s">
        <v>27</v>
      </c>
      <c r="E725" s="41">
        <f t="shared" si="33"/>
        <v>1</v>
      </c>
      <c r="F725" s="44">
        <f t="shared" si="34"/>
        <v>7500</v>
      </c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47">
        <v>7500</v>
      </c>
      <c r="Z725" s="48"/>
    </row>
    <row r="726" spans="1:26" s="27" customFormat="1" ht="11.25">
      <c r="A726" s="45">
        <f t="shared" si="35"/>
        <v>725</v>
      </c>
      <c r="B726" s="46" t="s">
        <v>545</v>
      </c>
      <c r="C726" s="41">
        <v>20</v>
      </c>
      <c r="D726" s="49" t="s">
        <v>27</v>
      </c>
      <c r="E726" s="41">
        <f t="shared" si="33"/>
        <v>1</v>
      </c>
      <c r="F726" s="44">
        <f t="shared" si="34"/>
        <v>28000</v>
      </c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47">
        <v>28000</v>
      </c>
      <c r="Z726" s="48"/>
    </row>
    <row r="727" spans="1:26" s="27" customFormat="1" ht="11.25">
      <c r="A727" s="45">
        <f t="shared" si="35"/>
        <v>726</v>
      </c>
      <c r="B727" s="46" t="s">
        <v>546</v>
      </c>
      <c r="C727" s="41">
        <v>19</v>
      </c>
      <c r="D727" s="49" t="s">
        <v>27</v>
      </c>
      <c r="E727" s="41">
        <f t="shared" si="33"/>
        <v>1</v>
      </c>
      <c r="F727" s="44">
        <f t="shared" si="34"/>
        <v>21230</v>
      </c>
      <c r="G727" s="26"/>
      <c r="H727" s="26"/>
      <c r="I727" s="26"/>
      <c r="J727" s="26"/>
      <c r="K727" s="26"/>
      <c r="L727" s="26"/>
      <c r="M727" s="26">
        <v>21230</v>
      </c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47"/>
      <c r="Z727" s="48"/>
    </row>
    <row r="728" spans="1:26" s="27" customFormat="1" ht="11.25">
      <c r="A728" s="45">
        <f t="shared" si="35"/>
        <v>727</v>
      </c>
      <c r="B728" s="46" t="s">
        <v>547</v>
      </c>
      <c r="C728" s="41">
        <v>20</v>
      </c>
      <c r="D728" s="49" t="s">
        <v>27</v>
      </c>
      <c r="E728" s="41">
        <f t="shared" si="33"/>
        <v>2</v>
      </c>
      <c r="F728" s="44">
        <f t="shared" si="34"/>
        <v>19025</v>
      </c>
      <c r="G728" s="26"/>
      <c r="H728" s="26"/>
      <c r="I728" s="26"/>
      <c r="J728" s="26"/>
      <c r="K728" s="26"/>
      <c r="L728" s="26"/>
      <c r="M728" s="26">
        <v>15925</v>
      </c>
      <c r="N728" s="26"/>
      <c r="O728" s="26"/>
      <c r="P728" s="26"/>
      <c r="Q728" s="26"/>
      <c r="R728" s="26"/>
      <c r="S728" s="26"/>
      <c r="T728" s="26"/>
      <c r="U728" s="26">
        <v>3100</v>
      </c>
      <c r="V728" s="26"/>
      <c r="W728" s="26"/>
      <c r="X728" s="26"/>
      <c r="Y728" s="47"/>
      <c r="Z728" s="48"/>
    </row>
    <row r="729" spans="1:26" s="27" customFormat="1" ht="11.25">
      <c r="A729" s="45">
        <f t="shared" si="35"/>
        <v>728</v>
      </c>
      <c r="B729" s="46" t="s">
        <v>653</v>
      </c>
      <c r="C729" s="41">
        <v>15</v>
      </c>
      <c r="D729" s="49" t="s">
        <v>27</v>
      </c>
      <c r="E729" s="41">
        <f t="shared" si="33"/>
        <v>1</v>
      </c>
      <c r="F729" s="44">
        <f t="shared" si="34"/>
        <v>1100</v>
      </c>
      <c r="G729" s="26"/>
      <c r="H729" s="26"/>
      <c r="I729" s="26"/>
      <c r="J729" s="26"/>
      <c r="K729" s="26"/>
      <c r="L729" s="26">
        <v>1100</v>
      </c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47"/>
      <c r="Z729" s="48"/>
    </row>
    <row r="730" spans="1:26" s="27" customFormat="1" ht="11.25">
      <c r="A730" s="45">
        <f t="shared" si="35"/>
        <v>729</v>
      </c>
      <c r="B730" s="46" t="s">
        <v>548</v>
      </c>
      <c r="C730" s="41">
        <v>20</v>
      </c>
      <c r="D730" s="49" t="s">
        <v>27</v>
      </c>
      <c r="E730" s="41">
        <f t="shared" si="33"/>
        <v>1</v>
      </c>
      <c r="F730" s="44">
        <f t="shared" si="34"/>
        <v>19000</v>
      </c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47">
        <v>19000</v>
      </c>
      <c r="Z730" s="48"/>
    </row>
    <row r="731" spans="1:26" s="27" customFormat="1" ht="11.25">
      <c r="A731" s="45">
        <f t="shared" si="35"/>
        <v>730</v>
      </c>
      <c r="B731" s="46" t="s">
        <v>549</v>
      </c>
      <c r="C731" s="41">
        <v>20</v>
      </c>
      <c r="D731" s="49" t="s">
        <v>27</v>
      </c>
      <c r="E731" s="41">
        <f t="shared" si="33"/>
        <v>1</v>
      </c>
      <c r="F731" s="44">
        <f t="shared" si="34"/>
        <v>146450</v>
      </c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47">
        <v>146450</v>
      </c>
      <c r="Z731" s="48"/>
    </row>
    <row r="732" spans="1:26" s="27" customFormat="1" ht="11.25">
      <c r="A732" s="45">
        <f t="shared" si="35"/>
        <v>731</v>
      </c>
      <c r="B732" s="46" t="s">
        <v>550</v>
      </c>
      <c r="C732" s="41">
        <v>20</v>
      </c>
      <c r="D732" s="49" t="s">
        <v>27</v>
      </c>
      <c r="E732" s="41">
        <f t="shared" si="33"/>
        <v>1</v>
      </c>
      <c r="F732" s="44">
        <f t="shared" si="34"/>
        <v>10000</v>
      </c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47">
        <v>10000</v>
      </c>
      <c r="Z732" s="49"/>
    </row>
    <row r="733" spans="1:26" s="27" customFormat="1" ht="11.25">
      <c r="A733" s="45">
        <f t="shared" si="35"/>
        <v>732</v>
      </c>
      <c r="B733" s="46" t="s">
        <v>820</v>
      </c>
      <c r="C733" s="41">
        <v>33</v>
      </c>
      <c r="D733" s="49" t="s">
        <v>32</v>
      </c>
      <c r="E733" s="41">
        <f t="shared" si="33"/>
        <v>1</v>
      </c>
      <c r="F733" s="44">
        <f t="shared" si="34"/>
        <v>4000</v>
      </c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47">
        <v>4000</v>
      </c>
      <c r="Z733" s="49"/>
    </row>
    <row r="734" spans="1:26" s="27" customFormat="1" ht="11.25">
      <c r="A734" s="45">
        <f t="shared" si="35"/>
        <v>733</v>
      </c>
      <c r="B734" s="46" t="s">
        <v>551</v>
      </c>
      <c r="C734" s="41">
        <v>27</v>
      </c>
      <c r="D734" s="49" t="s">
        <v>27</v>
      </c>
      <c r="E734" s="41">
        <f t="shared" si="33"/>
        <v>1</v>
      </c>
      <c r="F734" s="44">
        <f t="shared" si="34"/>
        <v>5250</v>
      </c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47">
        <v>5250</v>
      </c>
      <c r="Z734" s="48"/>
    </row>
    <row r="735" spans="1:26" s="27" customFormat="1" ht="22.5">
      <c r="A735" s="45">
        <f t="shared" si="35"/>
        <v>734</v>
      </c>
      <c r="B735" s="46" t="s">
        <v>657</v>
      </c>
      <c r="C735" s="41">
        <v>28</v>
      </c>
      <c r="D735" s="49" t="s">
        <v>27</v>
      </c>
      <c r="E735" s="41">
        <f t="shared" si="33"/>
        <v>1</v>
      </c>
      <c r="F735" s="44">
        <f t="shared" si="34"/>
        <v>200000</v>
      </c>
      <c r="G735" s="26"/>
      <c r="H735" s="26"/>
      <c r="I735" s="26"/>
      <c r="J735" s="26">
        <v>200000</v>
      </c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47"/>
      <c r="Z735" s="48"/>
    </row>
    <row r="736" spans="1:26" s="27" customFormat="1" ht="11.25">
      <c r="A736" s="45">
        <f t="shared" si="35"/>
        <v>735</v>
      </c>
      <c r="B736" s="46" t="s">
        <v>552</v>
      </c>
      <c r="C736" s="41">
        <v>26</v>
      </c>
      <c r="D736" s="49" t="s">
        <v>27</v>
      </c>
      <c r="E736" s="41">
        <f t="shared" si="33"/>
        <v>1</v>
      </c>
      <c r="F736" s="44">
        <f t="shared" si="34"/>
        <v>15705</v>
      </c>
      <c r="G736" s="26"/>
      <c r="H736" s="26"/>
      <c r="I736" s="26"/>
      <c r="J736" s="26"/>
      <c r="K736" s="26"/>
      <c r="L736" s="26"/>
      <c r="M736" s="26">
        <v>15705</v>
      </c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47"/>
      <c r="Z736" s="48"/>
    </row>
    <row r="737" spans="1:26" s="27" customFormat="1" ht="11.25">
      <c r="A737" s="45">
        <f t="shared" si="35"/>
        <v>736</v>
      </c>
      <c r="B737" s="46" t="s">
        <v>553</v>
      </c>
      <c r="C737" s="41">
        <v>12</v>
      </c>
      <c r="D737" s="49" t="s">
        <v>27</v>
      </c>
      <c r="E737" s="41">
        <f t="shared" si="33"/>
        <v>1</v>
      </c>
      <c r="F737" s="44">
        <f t="shared" si="34"/>
        <v>3055551</v>
      </c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64">
        <v>3055551</v>
      </c>
      <c r="X737" s="26"/>
      <c r="Y737" s="47"/>
      <c r="Z737" s="49"/>
    </row>
    <row r="738" spans="1:26" s="27" customFormat="1" ht="11.25">
      <c r="A738" s="45">
        <f t="shared" si="35"/>
        <v>737</v>
      </c>
      <c r="B738" s="46" t="s">
        <v>554</v>
      </c>
      <c r="C738" s="41">
        <v>27</v>
      </c>
      <c r="D738" s="49" t="s">
        <v>27</v>
      </c>
      <c r="E738" s="41">
        <f t="shared" si="33"/>
        <v>1</v>
      </c>
      <c r="F738" s="44">
        <f t="shared" si="34"/>
        <v>19915</v>
      </c>
      <c r="G738" s="26"/>
      <c r="H738" s="26"/>
      <c r="I738" s="26"/>
      <c r="J738" s="26"/>
      <c r="K738" s="26"/>
      <c r="L738" s="26"/>
      <c r="M738" s="26"/>
      <c r="N738" s="26">
        <v>19915</v>
      </c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47"/>
      <c r="Z738" s="48"/>
    </row>
    <row r="739" spans="1:26" s="27" customFormat="1" ht="11.25">
      <c r="A739" s="45">
        <f t="shared" si="35"/>
        <v>738</v>
      </c>
      <c r="B739" s="46" t="s">
        <v>821</v>
      </c>
      <c r="C739" s="41">
        <v>28</v>
      </c>
      <c r="D739" s="49" t="s">
        <v>27</v>
      </c>
      <c r="E739" s="41">
        <f t="shared" si="33"/>
        <v>1</v>
      </c>
      <c r="F739" s="44">
        <f t="shared" si="34"/>
        <v>7500</v>
      </c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47">
        <v>7500</v>
      </c>
      <c r="Z739" s="48"/>
    </row>
    <row r="740" spans="1:26" s="27" customFormat="1" ht="11.25">
      <c r="A740" s="45">
        <f t="shared" si="35"/>
        <v>739</v>
      </c>
      <c r="B740" s="46" t="s">
        <v>555</v>
      </c>
      <c r="C740" s="41">
        <v>29</v>
      </c>
      <c r="D740" s="49" t="s">
        <v>25</v>
      </c>
      <c r="E740" s="41">
        <f t="shared" si="33"/>
        <v>1</v>
      </c>
      <c r="F740" s="44">
        <f t="shared" si="34"/>
        <v>18045</v>
      </c>
      <c r="G740" s="26"/>
      <c r="H740" s="26"/>
      <c r="I740" s="26"/>
      <c r="J740" s="26"/>
      <c r="K740" s="26"/>
      <c r="L740" s="26"/>
      <c r="M740" s="26">
        <v>18045</v>
      </c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47"/>
      <c r="Z740" s="48"/>
    </row>
    <row r="741" spans="1:26" s="27" customFormat="1" ht="11.25">
      <c r="A741" s="45">
        <f t="shared" si="35"/>
        <v>740</v>
      </c>
      <c r="B741" s="46" t="s">
        <v>656</v>
      </c>
      <c r="C741" s="41">
        <v>20</v>
      </c>
      <c r="D741" s="49" t="s">
        <v>27</v>
      </c>
      <c r="E741" s="41">
        <f t="shared" si="33"/>
        <v>1</v>
      </c>
      <c r="F741" s="44">
        <f t="shared" si="34"/>
        <v>800000</v>
      </c>
      <c r="G741" s="26"/>
      <c r="H741" s="26"/>
      <c r="I741" s="26"/>
      <c r="J741" s="26">
        <v>800000</v>
      </c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47"/>
      <c r="Z741" s="48"/>
    </row>
    <row r="742" spans="1:26" s="27" customFormat="1" ht="11.25">
      <c r="A742" s="45">
        <f t="shared" si="35"/>
        <v>741</v>
      </c>
      <c r="B742" s="46" t="s">
        <v>556</v>
      </c>
      <c r="C742" s="41">
        <v>19</v>
      </c>
      <c r="D742" s="49" t="s">
        <v>27</v>
      </c>
      <c r="E742" s="41">
        <f t="shared" si="33"/>
        <v>1</v>
      </c>
      <c r="F742" s="44">
        <f t="shared" si="34"/>
        <v>7000</v>
      </c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47">
        <v>7000</v>
      </c>
      <c r="Z742" s="48"/>
    </row>
    <row r="743" spans="1:26" s="27" customFormat="1" ht="11.25">
      <c r="A743" s="45">
        <f t="shared" si="35"/>
        <v>742</v>
      </c>
      <c r="B743" s="50" t="s">
        <v>557</v>
      </c>
      <c r="C743" s="41">
        <v>20</v>
      </c>
      <c r="D743" s="49" t="s">
        <v>27</v>
      </c>
      <c r="E743" s="41">
        <f t="shared" si="33"/>
        <v>1</v>
      </c>
      <c r="F743" s="44">
        <f t="shared" si="34"/>
        <v>12000</v>
      </c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47">
        <v>12000</v>
      </c>
      <c r="Z743" s="48"/>
    </row>
    <row r="744" spans="1:26" s="27" customFormat="1" ht="11.25">
      <c r="A744" s="45">
        <f t="shared" si="35"/>
        <v>743</v>
      </c>
      <c r="B744" s="46" t="s">
        <v>558</v>
      </c>
      <c r="C744" s="41">
        <v>16</v>
      </c>
      <c r="D744" s="49" t="s">
        <v>27</v>
      </c>
      <c r="E744" s="41">
        <f t="shared" si="33"/>
        <v>1</v>
      </c>
      <c r="F744" s="44">
        <f t="shared" si="34"/>
        <v>5800</v>
      </c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47">
        <v>5800</v>
      </c>
      <c r="Z744" s="48"/>
    </row>
    <row r="745" spans="1:26" s="27" customFormat="1" ht="11.25">
      <c r="A745" s="45">
        <f t="shared" si="35"/>
        <v>744</v>
      </c>
      <c r="B745" s="46" t="s">
        <v>559</v>
      </c>
      <c r="C745" s="41">
        <v>28</v>
      </c>
      <c r="D745" s="49" t="s">
        <v>32</v>
      </c>
      <c r="E745" s="41">
        <f t="shared" si="33"/>
        <v>1</v>
      </c>
      <c r="F745" s="44">
        <f t="shared" si="34"/>
        <v>87197</v>
      </c>
      <c r="G745" s="26"/>
      <c r="H745" s="26"/>
      <c r="I745" s="26"/>
      <c r="J745" s="26"/>
      <c r="K745" s="26"/>
      <c r="L745" s="26"/>
      <c r="M745" s="26">
        <v>87197</v>
      </c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47"/>
      <c r="Z745" s="48"/>
    </row>
    <row r="746" spans="1:26" s="27" customFormat="1" ht="11.25">
      <c r="A746" s="45">
        <f t="shared" si="35"/>
        <v>745</v>
      </c>
      <c r="B746" s="46" t="s">
        <v>560</v>
      </c>
      <c r="C746" s="41">
        <v>20</v>
      </c>
      <c r="D746" s="49" t="s">
        <v>27</v>
      </c>
      <c r="E746" s="41">
        <f t="shared" si="33"/>
        <v>1</v>
      </c>
      <c r="F746" s="44">
        <f t="shared" si="34"/>
        <v>9000</v>
      </c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47">
        <v>9000</v>
      </c>
      <c r="Z746" s="48"/>
    </row>
    <row r="747" spans="1:26" s="27" customFormat="1" ht="11.25">
      <c r="A747" s="45">
        <f t="shared" si="35"/>
        <v>746</v>
      </c>
      <c r="B747" s="46" t="s">
        <v>561</v>
      </c>
      <c r="C747" s="41">
        <v>20</v>
      </c>
      <c r="D747" s="49" t="s">
        <v>27</v>
      </c>
      <c r="E747" s="41">
        <f t="shared" si="33"/>
        <v>1</v>
      </c>
      <c r="F747" s="44">
        <f t="shared" si="34"/>
        <v>60900</v>
      </c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47">
        <v>60900</v>
      </c>
      <c r="Z747" s="48"/>
    </row>
    <row r="748" spans="1:26" s="27" customFormat="1" ht="11.25">
      <c r="A748" s="45">
        <f t="shared" si="35"/>
        <v>747</v>
      </c>
      <c r="B748" s="46" t="s">
        <v>562</v>
      </c>
      <c r="C748" s="41">
        <v>19</v>
      </c>
      <c r="D748" s="49" t="s">
        <v>27</v>
      </c>
      <c r="E748" s="41">
        <f t="shared" si="33"/>
        <v>1</v>
      </c>
      <c r="F748" s="44">
        <f t="shared" si="34"/>
        <v>6000</v>
      </c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47">
        <v>6000</v>
      </c>
      <c r="Z748" s="48"/>
    </row>
    <row r="749" spans="1:26" s="27" customFormat="1" ht="11.25">
      <c r="A749" s="45">
        <f t="shared" si="35"/>
        <v>748</v>
      </c>
      <c r="B749" s="46" t="s">
        <v>563</v>
      </c>
      <c r="C749" s="41">
        <v>28</v>
      </c>
      <c r="D749" s="49" t="s">
        <v>27</v>
      </c>
      <c r="E749" s="41">
        <f t="shared" si="33"/>
        <v>1</v>
      </c>
      <c r="F749" s="44">
        <f t="shared" si="34"/>
        <v>19000</v>
      </c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47">
        <v>19000</v>
      </c>
      <c r="Z749" s="48"/>
    </row>
    <row r="750" spans="1:26" s="27" customFormat="1" ht="11.25">
      <c r="A750" s="45">
        <f t="shared" si="35"/>
        <v>749</v>
      </c>
      <c r="B750" s="46" t="s">
        <v>564</v>
      </c>
      <c r="C750" s="41">
        <v>28</v>
      </c>
      <c r="D750" s="49" t="s">
        <v>27</v>
      </c>
      <c r="E750" s="41">
        <f t="shared" si="33"/>
        <v>2</v>
      </c>
      <c r="F750" s="44">
        <f t="shared" si="34"/>
        <v>92170</v>
      </c>
      <c r="G750" s="26"/>
      <c r="H750" s="26">
        <v>63375</v>
      </c>
      <c r="I750" s="26"/>
      <c r="J750" s="26"/>
      <c r="K750" s="26"/>
      <c r="L750" s="26"/>
      <c r="M750" s="26">
        <v>28795</v>
      </c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47"/>
      <c r="Z750" s="48"/>
    </row>
    <row r="751" spans="1:26" s="27" customFormat="1" ht="11.25">
      <c r="A751" s="45">
        <f t="shared" si="35"/>
        <v>750</v>
      </c>
      <c r="B751" s="46" t="s">
        <v>565</v>
      </c>
      <c r="C751" s="41">
        <v>19</v>
      </c>
      <c r="D751" s="49" t="s">
        <v>27</v>
      </c>
      <c r="E751" s="41">
        <f t="shared" si="33"/>
        <v>1</v>
      </c>
      <c r="F751" s="44">
        <f t="shared" si="34"/>
        <v>61000</v>
      </c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47">
        <v>61000</v>
      </c>
      <c r="Z751" s="48"/>
    </row>
    <row r="752" spans="1:26" s="27" customFormat="1" ht="11.25">
      <c r="A752" s="45">
        <f t="shared" si="35"/>
        <v>751</v>
      </c>
      <c r="B752" s="46" t="s">
        <v>822</v>
      </c>
      <c r="C752" s="41">
        <v>20</v>
      </c>
      <c r="D752" s="49" t="s">
        <v>27</v>
      </c>
      <c r="E752" s="41">
        <f t="shared" si="33"/>
        <v>1</v>
      </c>
      <c r="F752" s="44">
        <f t="shared" si="34"/>
        <v>3000</v>
      </c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47">
        <v>3000</v>
      </c>
      <c r="Z752" s="48"/>
    </row>
    <row r="753" spans="1:26" s="27" customFormat="1" ht="11.25">
      <c r="A753" s="45">
        <f t="shared" si="35"/>
        <v>752</v>
      </c>
      <c r="B753" s="46" t="s">
        <v>567</v>
      </c>
      <c r="C753" s="41">
        <v>19</v>
      </c>
      <c r="D753" s="49" t="s">
        <v>27</v>
      </c>
      <c r="E753" s="41">
        <f t="shared" si="33"/>
        <v>1</v>
      </c>
      <c r="F753" s="44">
        <f t="shared" si="34"/>
        <v>25000</v>
      </c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47">
        <v>25000</v>
      </c>
      <c r="Z753" s="48"/>
    </row>
    <row r="754" spans="1:26" s="27" customFormat="1" ht="22.5">
      <c r="A754" s="45">
        <f t="shared" si="35"/>
        <v>753</v>
      </c>
      <c r="B754" s="46" t="s">
        <v>566</v>
      </c>
      <c r="C754" s="41">
        <v>20</v>
      </c>
      <c r="D754" s="49" t="s">
        <v>27</v>
      </c>
      <c r="E754" s="41">
        <f t="shared" si="33"/>
        <v>2</v>
      </c>
      <c r="F754" s="44">
        <f t="shared" si="34"/>
        <v>41345</v>
      </c>
      <c r="G754" s="26"/>
      <c r="H754" s="26"/>
      <c r="I754" s="26"/>
      <c r="J754" s="26"/>
      <c r="K754" s="26"/>
      <c r="L754" s="26">
        <v>3000</v>
      </c>
      <c r="M754" s="26">
        <v>38345</v>
      </c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47"/>
      <c r="Z754" s="48"/>
    </row>
    <row r="755" spans="1:26" s="27" customFormat="1" ht="11.25">
      <c r="A755" s="45">
        <f t="shared" si="35"/>
        <v>754</v>
      </c>
      <c r="B755" s="46" t="s">
        <v>568</v>
      </c>
      <c r="C755" s="41">
        <v>20</v>
      </c>
      <c r="D755" s="49" t="s">
        <v>27</v>
      </c>
      <c r="E755" s="41">
        <f t="shared" si="33"/>
        <v>2</v>
      </c>
      <c r="F755" s="44">
        <f t="shared" si="34"/>
        <v>31800</v>
      </c>
      <c r="G755" s="26"/>
      <c r="H755" s="26"/>
      <c r="I755" s="26"/>
      <c r="J755" s="26"/>
      <c r="K755" s="26">
        <v>30000</v>
      </c>
      <c r="L755" s="26">
        <v>1800</v>
      </c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47"/>
      <c r="Z755" s="48"/>
    </row>
    <row r="756" spans="1:26" s="27" customFormat="1" ht="11.25">
      <c r="A756" s="45">
        <f t="shared" si="35"/>
        <v>755</v>
      </c>
      <c r="B756" s="46" t="s">
        <v>569</v>
      </c>
      <c r="C756" s="41">
        <v>27</v>
      </c>
      <c r="D756" s="49" t="s">
        <v>27</v>
      </c>
      <c r="E756" s="41">
        <f t="shared" si="33"/>
        <v>1</v>
      </c>
      <c r="F756" s="44">
        <f t="shared" si="34"/>
        <v>3000</v>
      </c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47">
        <v>3000</v>
      </c>
      <c r="Z756" s="48"/>
    </row>
    <row r="757" spans="1:26" s="27" customFormat="1" ht="11.25">
      <c r="A757" s="45">
        <f t="shared" si="35"/>
        <v>756</v>
      </c>
      <c r="B757" s="46" t="s">
        <v>570</v>
      </c>
      <c r="C757" s="41">
        <v>19</v>
      </c>
      <c r="D757" s="49" t="s">
        <v>27</v>
      </c>
      <c r="E757" s="41">
        <f t="shared" si="33"/>
        <v>1</v>
      </c>
      <c r="F757" s="44">
        <f t="shared" si="34"/>
        <v>3400</v>
      </c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47">
        <v>3400</v>
      </c>
      <c r="Z757" s="48"/>
    </row>
    <row r="758" spans="1:26" s="27" customFormat="1" ht="11.25">
      <c r="A758" s="45">
        <f t="shared" si="35"/>
        <v>757</v>
      </c>
      <c r="B758" s="46" t="s">
        <v>571</v>
      </c>
      <c r="C758" s="41">
        <v>19</v>
      </c>
      <c r="D758" s="49" t="s">
        <v>27</v>
      </c>
      <c r="E758" s="41">
        <f t="shared" si="33"/>
        <v>1</v>
      </c>
      <c r="F758" s="44">
        <f t="shared" si="34"/>
        <v>5000</v>
      </c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47">
        <v>5000</v>
      </c>
      <c r="Z758" s="48"/>
    </row>
    <row r="759" spans="1:26" s="27" customFormat="1" ht="11.25">
      <c r="A759" s="45">
        <f t="shared" si="35"/>
        <v>758</v>
      </c>
      <c r="B759" s="50" t="s">
        <v>572</v>
      </c>
      <c r="C759" s="41">
        <v>20</v>
      </c>
      <c r="D759" s="49" t="s">
        <v>27</v>
      </c>
      <c r="E759" s="41">
        <f t="shared" si="33"/>
        <v>1</v>
      </c>
      <c r="F759" s="44">
        <f t="shared" si="34"/>
        <v>5000</v>
      </c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47">
        <v>5000</v>
      </c>
      <c r="Z759" s="48"/>
    </row>
    <row r="760" spans="1:26" s="27" customFormat="1" ht="11.25">
      <c r="A760" s="45">
        <f t="shared" si="35"/>
        <v>759</v>
      </c>
      <c r="B760" s="50" t="s">
        <v>573</v>
      </c>
      <c r="C760" s="41">
        <v>20</v>
      </c>
      <c r="D760" s="49" t="s">
        <v>27</v>
      </c>
      <c r="E760" s="41">
        <f t="shared" si="33"/>
        <v>1</v>
      </c>
      <c r="F760" s="44">
        <f t="shared" si="34"/>
        <v>1134036</v>
      </c>
      <c r="G760" s="26"/>
      <c r="H760" s="26"/>
      <c r="I760" s="26"/>
      <c r="J760" s="26">
        <v>1134036</v>
      </c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47"/>
      <c r="Z760" s="48"/>
    </row>
    <row r="761" spans="1:26" s="27" customFormat="1" ht="11.25">
      <c r="A761" s="45">
        <f t="shared" si="35"/>
        <v>760</v>
      </c>
      <c r="B761" s="46" t="s">
        <v>574</v>
      </c>
      <c r="C761" s="41">
        <v>22</v>
      </c>
      <c r="D761" s="49" t="s">
        <v>27</v>
      </c>
      <c r="E761" s="41">
        <f t="shared" si="33"/>
        <v>1</v>
      </c>
      <c r="F761" s="44">
        <f t="shared" si="34"/>
        <v>3000</v>
      </c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>
        <v>3000</v>
      </c>
      <c r="V761" s="26"/>
      <c r="W761" s="26"/>
      <c r="X761" s="26"/>
      <c r="Y761" s="47"/>
      <c r="Z761" s="48"/>
    </row>
    <row r="762" spans="1:26" s="27" customFormat="1" ht="11.25">
      <c r="A762" s="45">
        <f t="shared" si="35"/>
        <v>761</v>
      </c>
      <c r="B762" s="46" t="s">
        <v>575</v>
      </c>
      <c r="C762" s="41">
        <v>19</v>
      </c>
      <c r="D762" s="49" t="s">
        <v>27</v>
      </c>
      <c r="E762" s="41">
        <f t="shared" si="33"/>
        <v>1</v>
      </c>
      <c r="F762" s="44">
        <f t="shared" si="34"/>
        <v>15000</v>
      </c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47">
        <v>15000</v>
      </c>
      <c r="Z762" s="48"/>
    </row>
    <row r="763" spans="1:26" s="27" customFormat="1" ht="11.25">
      <c r="A763" s="45">
        <f t="shared" si="35"/>
        <v>762</v>
      </c>
      <c r="B763" s="46" t="s">
        <v>576</v>
      </c>
      <c r="C763" s="41">
        <v>28</v>
      </c>
      <c r="D763" s="49" t="s">
        <v>32</v>
      </c>
      <c r="E763" s="41">
        <f t="shared" si="33"/>
        <v>1</v>
      </c>
      <c r="F763" s="44">
        <f t="shared" si="34"/>
        <v>21230</v>
      </c>
      <c r="G763" s="26"/>
      <c r="H763" s="26"/>
      <c r="I763" s="26"/>
      <c r="J763" s="26"/>
      <c r="K763" s="26"/>
      <c r="L763" s="26"/>
      <c r="M763" s="26">
        <v>21230</v>
      </c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47"/>
      <c r="Z763" s="48"/>
    </row>
    <row r="764" spans="1:26" s="27" customFormat="1" ht="11.25">
      <c r="A764" s="45">
        <f t="shared" si="35"/>
        <v>763</v>
      </c>
      <c r="B764" s="46" t="s">
        <v>577</v>
      </c>
      <c r="C764" s="41">
        <v>16</v>
      </c>
      <c r="D764" s="49" t="s">
        <v>27</v>
      </c>
      <c r="E764" s="41">
        <f t="shared" si="33"/>
        <v>1</v>
      </c>
      <c r="F764" s="44">
        <f t="shared" si="34"/>
        <v>31400</v>
      </c>
      <c r="G764" s="26">
        <v>31400</v>
      </c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47"/>
      <c r="Z764" s="49"/>
    </row>
    <row r="765" spans="1:26" s="27" customFormat="1" ht="22.5">
      <c r="A765" s="45">
        <f t="shared" si="35"/>
        <v>764</v>
      </c>
      <c r="B765" s="46" t="s">
        <v>849</v>
      </c>
      <c r="C765" s="41">
        <v>29</v>
      </c>
      <c r="D765" s="49" t="s">
        <v>32</v>
      </c>
      <c r="E765" s="41">
        <f t="shared" si="33"/>
        <v>1</v>
      </c>
      <c r="F765" s="44">
        <f t="shared" si="34"/>
        <v>4826</v>
      </c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>
        <v>4826</v>
      </c>
      <c r="S765" s="26"/>
      <c r="T765" s="26"/>
      <c r="U765" s="26"/>
      <c r="V765" s="26"/>
      <c r="W765" s="26"/>
      <c r="X765" s="26"/>
      <c r="Y765" s="47"/>
      <c r="Z765" s="48"/>
    </row>
    <row r="766" spans="1:26" s="27" customFormat="1" ht="22.5">
      <c r="A766" s="45">
        <f t="shared" si="35"/>
        <v>765</v>
      </c>
      <c r="B766" s="46" t="s">
        <v>578</v>
      </c>
      <c r="C766" s="41">
        <v>28</v>
      </c>
      <c r="D766" s="49" t="s">
        <v>27</v>
      </c>
      <c r="E766" s="41">
        <f t="shared" si="33"/>
        <v>1</v>
      </c>
      <c r="F766" s="44">
        <f t="shared" si="34"/>
        <v>27739.92</v>
      </c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>
        <v>27739.92</v>
      </c>
      <c r="U766" s="26"/>
      <c r="V766" s="26"/>
      <c r="W766" s="26"/>
      <c r="X766" s="26"/>
      <c r="Y766" s="47"/>
      <c r="Z766" s="48"/>
    </row>
    <row r="767" spans="1:26" s="27" customFormat="1" ht="11.25">
      <c r="A767" s="45">
        <f t="shared" si="35"/>
        <v>766</v>
      </c>
      <c r="B767" s="46" t="s">
        <v>823</v>
      </c>
      <c r="C767" s="41">
        <v>20</v>
      </c>
      <c r="D767" s="49" t="s">
        <v>27</v>
      </c>
      <c r="E767" s="41">
        <f t="shared" si="33"/>
        <v>1</v>
      </c>
      <c r="F767" s="44">
        <f t="shared" si="34"/>
        <v>2000</v>
      </c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47">
        <v>2000</v>
      </c>
      <c r="Z767" s="48"/>
    </row>
    <row r="768" spans="1:26" s="27" customFormat="1" ht="11.25">
      <c r="A768" s="45">
        <f t="shared" si="35"/>
        <v>767</v>
      </c>
      <c r="B768" s="46" t="s">
        <v>579</v>
      </c>
      <c r="C768" s="41">
        <v>32</v>
      </c>
      <c r="D768" s="49" t="s">
        <v>27</v>
      </c>
      <c r="E768" s="41">
        <f t="shared" si="33"/>
        <v>1</v>
      </c>
      <c r="F768" s="44">
        <f t="shared" si="34"/>
        <v>2000</v>
      </c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>
        <v>2000</v>
      </c>
      <c r="V768" s="26"/>
      <c r="W768" s="26"/>
      <c r="X768" s="26"/>
      <c r="Y768" s="47"/>
      <c r="Z768" s="48"/>
    </row>
    <row r="769" spans="1:26" s="27" customFormat="1" ht="33.75">
      <c r="A769" s="45">
        <f t="shared" si="35"/>
        <v>768</v>
      </c>
      <c r="B769" s="46" t="s">
        <v>697</v>
      </c>
      <c r="C769" s="41">
        <v>39</v>
      </c>
      <c r="D769" s="49" t="s">
        <v>25</v>
      </c>
      <c r="E769" s="41">
        <f t="shared" si="33"/>
        <v>1</v>
      </c>
      <c r="F769" s="44">
        <f t="shared" si="34"/>
        <v>74275</v>
      </c>
      <c r="G769" s="26"/>
      <c r="H769" s="26"/>
      <c r="I769" s="26"/>
      <c r="J769" s="26"/>
      <c r="K769" s="26"/>
      <c r="L769" s="26"/>
      <c r="M769" s="26">
        <v>74275</v>
      </c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47"/>
      <c r="Z769" s="48"/>
    </row>
    <row r="770" spans="1:26" s="27" customFormat="1" ht="11.25">
      <c r="A770" s="45">
        <f t="shared" si="35"/>
        <v>769</v>
      </c>
      <c r="B770" s="46" t="s">
        <v>580</v>
      </c>
      <c r="C770" s="41">
        <v>20</v>
      </c>
      <c r="D770" s="49" t="s">
        <v>27</v>
      </c>
      <c r="E770" s="41">
        <f t="shared" si="33"/>
        <v>1</v>
      </c>
      <c r="F770" s="44">
        <f t="shared" si="34"/>
        <v>15000</v>
      </c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47">
        <v>15000</v>
      </c>
      <c r="Z770" s="48"/>
    </row>
    <row r="771" spans="1:26" s="27" customFormat="1" ht="11.25">
      <c r="A771" s="45">
        <f t="shared" si="35"/>
        <v>770</v>
      </c>
      <c r="B771" s="46" t="s">
        <v>581</v>
      </c>
      <c r="C771" s="41">
        <v>19</v>
      </c>
      <c r="D771" s="49" t="s">
        <v>27</v>
      </c>
      <c r="E771" s="41">
        <f aca="true" t="shared" si="36" ref="E771:E834">COUNT(G771:Z771)</f>
        <v>1</v>
      </c>
      <c r="F771" s="44">
        <f aca="true" t="shared" si="37" ref="F771:F834">SUM(G771:Z771)</f>
        <v>3500</v>
      </c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47">
        <v>3500</v>
      </c>
      <c r="Z771" s="48"/>
    </row>
    <row r="772" spans="1:26" s="27" customFormat="1" ht="11.25">
      <c r="A772" s="45">
        <f aca="true" t="shared" si="38" ref="A772:A835">SUM(A771+1)</f>
        <v>771</v>
      </c>
      <c r="B772" s="50" t="s">
        <v>582</v>
      </c>
      <c r="C772" s="41">
        <v>20</v>
      </c>
      <c r="D772" s="49" t="s">
        <v>27</v>
      </c>
      <c r="E772" s="41">
        <f t="shared" si="36"/>
        <v>1</v>
      </c>
      <c r="F772" s="44">
        <f t="shared" si="37"/>
        <v>50000</v>
      </c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47">
        <v>50000</v>
      </c>
      <c r="Z772" s="48"/>
    </row>
    <row r="773" spans="1:26" s="27" customFormat="1" ht="11.25">
      <c r="A773" s="45">
        <f t="shared" si="38"/>
        <v>772</v>
      </c>
      <c r="B773" s="46" t="s">
        <v>583</v>
      </c>
      <c r="C773" s="41">
        <v>38</v>
      </c>
      <c r="D773" s="49" t="s">
        <v>25</v>
      </c>
      <c r="E773" s="41">
        <f t="shared" si="36"/>
        <v>1</v>
      </c>
      <c r="F773" s="44">
        <f t="shared" si="37"/>
        <v>68320</v>
      </c>
      <c r="G773" s="26"/>
      <c r="H773" s="26"/>
      <c r="I773" s="26"/>
      <c r="J773" s="26"/>
      <c r="K773" s="26"/>
      <c r="L773" s="26"/>
      <c r="M773" s="26">
        <v>68320</v>
      </c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47"/>
      <c r="Z773" s="48"/>
    </row>
    <row r="774" spans="1:26" s="27" customFormat="1" ht="11.25">
      <c r="A774" s="45">
        <f t="shared" si="38"/>
        <v>773</v>
      </c>
      <c r="B774" s="46" t="s">
        <v>584</v>
      </c>
      <c r="C774" s="41">
        <v>31</v>
      </c>
      <c r="D774" s="49" t="s">
        <v>32</v>
      </c>
      <c r="E774" s="41">
        <f t="shared" si="36"/>
        <v>1</v>
      </c>
      <c r="F774" s="44">
        <f t="shared" si="37"/>
        <v>19160</v>
      </c>
      <c r="G774" s="26"/>
      <c r="H774" s="26"/>
      <c r="I774" s="26"/>
      <c r="J774" s="26"/>
      <c r="K774" s="26"/>
      <c r="L774" s="26"/>
      <c r="M774" s="26">
        <v>19160</v>
      </c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47"/>
      <c r="Z774" s="48"/>
    </row>
    <row r="775" spans="1:26" s="27" customFormat="1" ht="11.25">
      <c r="A775" s="45">
        <f t="shared" si="38"/>
        <v>774</v>
      </c>
      <c r="B775" s="46" t="s">
        <v>824</v>
      </c>
      <c r="C775" s="41">
        <v>19</v>
      </c>
      <c r="D775" s="49" t="s">
        <v>25</v>
      </c>
      <c r="E775" s="41">
        <f t="shared" si="36"/>
        <v>1</v>
      </c>
      <c r="F775" s="44">
        <f t="shared" si="37"/>
        <v>1500</v>
      </c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47">
        <v>1500</v>
      </c>
      <c r="Z775" s="48"/>
    </row>
    <row r="776" spans="1:26" s="27" customFormat="1" ht="11.25">
      <c r="A776" s="45">
        <f t="shared" si="38"/>
        <v>775</v>
      </c>
      <c r="B776" s="46" t="s">
        <v>825</v>
      </c>
      <c r="C776" s="41">
        <v>28</v>
      </c>
      <c r="D776" s="49" t="s">
        <v>27</v>
      </c>
      <c r="E776" s="41">
        <f t="shared" si="36"/>
        <v>1</v>
      </c>
      <c r="F776" s="44">
        <f t="shared" si="37"/>
        <v>6000</v>
      </c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47">
        <v>6000</v>
      </c>
      <c r="Z776" s="48"/>
    </row>
    <row r="777" spans="1:26" s="27" customFormat="1" ht="22.5">
      <c r="A777" s="45">
        <f t="shared" si="38"/>
        <v>776</v>
      </c>
      <c r="B777" s="46" t="s">
        <v>585</v>
      </c>
      <c r="C777" s="41">
        <v>13</v>
      </c>
      <c r="D777" s="49" t="s">
        <v>27</v>
      </c>
      <c r="E777" s="41">
        <f t="shared" si="36"/>
        <v>1</v>
      </c>
      <c r="F777" s="44">
        <f t="shared" si="37"/>
        <v>35070</v>
      </c>
      <c r="G777" s="26"/>
      <c r="H777" s="26"/>
      <c r="I777" s="26"/>
      <c r="J777" s="26"/>
      <c r="K777" s="26"/>
      <c r="L777" s="26"/>
      <c r="M777" s="26">
        <v>35070</v>
      </c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47"/>
      <c r="Z777" s="48"/>
    </row>
    <row r="778" spans="1:26" s="27" customFormat="1" ht="22.5">
      <c r="A778" s="45">
        <f t="shared" si="38"/>
        <v>777</v>
      </c>
      <c r="B778" s="46" t="s">
        <v>887</v>
      </c>
      <c r="C778" s="41">
        <v>12</v>
      </c>
      <c r="D778" s="49" t="s">
        <v>32</v>
      </c>
      <c r="E778" s="41">
        <f t="shared" si="36"/>
        <v>1</v>
      </c>
      <c r="F778" s="44">
        <f t="shared" si="37"/>
        <v>45015</v>
      </c>
      <c r="G778" s="26"/>
      <c r="H778" s="26"/>
      <c r="I778" s="26"/>
      <c r="J778" s="26"/>
      <c r="K778" s="26"/>
      <c r="L778" s="26"/>
      <c r="M778" s="26">
        <v>45015</v>
      </c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47"/>
      <c r="Z778" s="48"/>
    </row>
    <row r="779" spans="1:26" s="27" customFormat="1" ht="11.25">
      <c r="A779" s="45">
        <f t="shared" si="38"/>
        <v>778</v>
      </c>
      <c r="B779" s="46" t="s">
        <v>586</v>
      </c>
      <c r="C779" s="41">
        <v>20</v>
      </c>
      <c r="D779" s="49" t="s">
        <v>27</v>
      </c>
      <c r="E779" s="41">
        <f t="shared" si="36"/>
        <v>1</v>
      </c>
      <c r="F779" s="44">
        <f t="shared" si="37"/>
        <v>1500</v>
      </c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47">
        <v>1500</v>
      </c>
      <c r="Z779" s="49"/>
    </row>
    <row r="780" spans="1:26" s="27" customFormat="1" ht="22.5">
      <c r="A780" s="45">
        <f t="shared" si="38"/>
        <v>779</v>
      </c>
      <c r="B780" s="46" t="s">
        <v>686</v>
      </c>
      <c r="C780" s="41">
        <v>28</v>
      </c>
      <c r="D780" s="49" t="s">
        <v>27</v>
      </c>
      <c r="E780" s="41">
        <f t="shared" si="36"/>
        <v>1</v>
      </c>
      <c r="F780" s="44">
        <f t="shared" si="37"/>
        <v>250000</v>
      </c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>
        <v>250000</v>
      </c>
      <c r="R780" s="26"/>
      <c r="S780" s="26"/>
      <c r="T780" s="26"/>
      <c r="U780" s="26"/>
      <c r="V780" s="26"/>
      <c r="W780" s="26"/>
      <c r="X780" s="26"/>
      <c r="Y780" s="47"/>
      <c r="Z780" s="49"/>
    </row>
    <row r="781" spans="1:26" s="27" customFormat="1" ht="11.25">
      <c r="A781" s="45">
        <f t="shared" si="38"/>
        <v>780</v>
      </c>
      <c r="B781" s="46" t="s">
        <v>587</v>
      </c>
      <c r="C781" s="41">
        <v>20</v>
      </c>
      <c r="D781" s="49" t="s">
        <v>27</v>
      </c>
      <c r="E781" s="41">
        <f t="shared" si="36"/>
        <v>1</v>
      </c>
      <c r="F781" s="44">
        <f t="shared" si="37"/>
        <v>28000</v>
      </c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>
        <v>28000</v>
      </c>
      <c r="V781" s="26"/>
      <c r="W781" s="26"/>
      <c r="X781" s="26"/>
      <c r="Y781" s="47"/>
      <c r="Z781" s="48"/>
    </row>
    <row r="782" spans="1:26" s="27" customFormat="1" ht="11.25">
      <c r="A782" s="45">
        <f t="shared" si="38"/>
        <v>781</v>
      </c>
      <c r="B782" s="46" t="s">
        <v>889</v>
      </c>
      <c r="C782" s="41">
        <v>20</v>
      </c>
      <c r="D782" s="49" t="s">
        <v>32</v>
      </c>
      <c r="E782" s="41">
        <f t="shared" si="36"/>
        <v>1</v>
      </c>
      <c r="F782" s="44">
        <f t="shared" si="37"/>
        <v>155452</v>
      </c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47"/>
      <c r="Z782" s="49">
        <v>155452</v>
      </c>
    </row>
    <row r="783" spans="1:26" s="27" customFormat="1" ht="11.25">
      <c r="A783" s="45">
        <f t="shared" si="38"/>
        <v>782</v>
      </c>
      <c r="B783" s="46" t="s">
        <v>588</v>
      </c>
      <c r="C783" s="41">
        <v>18</v>
      </c>
      <c r="D783" s="49" t="s">
        <v>27</v>
      </c>
      <c r="E783" s="41">
        <f t="shared" si="36"/>
        <v>1</v>
      </c>
      <c r="F783" s="44">
        <f t="shared" si="37"/>
        <v>4750</v>
      </c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47">
        <v>4750</v>
      </c>
      <c r="Z783" s="48"/>
    </row>
    <row r="784" spans="1:26" s="27" customFormat="1" ht="11.25">
      <c r="A784" s="45">
        <f t="shared" si="38"/>
        <v>783</v>
      </c>
      <c r="B784" s="46" t="s">
        <v>589</v>
      </c>
      <c r="C784" s="41">
        <v>19</v>
      </c>
      <c r="D784" s="49" t="s">
        <v>27</v>
      </c>
      <c r="E784" s="41">
        <f t="shared" si="36"/>
        <v>1</v>
      </c>
      <c r="F784" s="44">
        <f t="shared" si="37"/>
        <v>9000</v>
      </c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47">
        <v>9000</v>
      </c>
      <c r="Z784" s="49"/>
    </row>
    <row r="785" spans="1:26" s="27" customFormat="1" ht="11.25">
      <c r="A785" s="45">
        <f t="shared" si="38"/>
        <v>784</v>
      </c>
      <c r="B785" s="46" t="s">
        <v>590</v>
      </c>
      <c r="C785" s="41">
        <v>20</v>
      </c>
      <c r="D785" s="49" t="s">
        <v>27</v>
      </c>
      <c r="E785" s="41">
        <f t="shared" si="36"/>
        <v>1</v>
      </c>
      <c r="F785" s="44">
        <f t="shared" si="37"/>
        <v>41000</v>
      </c>
      <c r="G785" s="26">
        <v>41000</v>
      </c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47"/>
      <c r="Z785" s="48"/>
    </row>
    <row r="786" spans="1:26" s="27" customFormat="1" ht="11.25">
      <c r="A786" s="45">
        <f t="shared" si="38"/>
        <v>785</v>
      </c>
      <c r="B786" s="50" t="s">
        <v>591</v>
      </c>
      <c r="C786" s="41">
        <v>27</v>
      </c>
      <c r="D786" s="49" t="s">
        <v>193</v>
      </c>
      <c r="E786" s="41">
        <f t="shared" si="36"/>
        <v>2</v>
      </c>
      <c r="F786" s="44">
        <f t="shared" si="37"/>
        <v>10300</v>
      </c>
      <c r="G786" s="26"/>
      <c r="H786" s="26"/>
      <c r="I786" s="26"/>
      <c r="J786" s="26"/>
      <c r="K786" s="26"/>
      <c r="L786" s="26">
        <v>1300</v>
      </c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47">
        <v>9000</v>
      </c>
      <c r="Z786" s="48"/>
    </row>
    <row r="787" spans="1:26" s="27" customFormat="1" ht="11.25">
      <c r="A787" s="45">
        <f t="shared" si="38"/>
        <v>786</v>
      </c>
      <c r="B787" s="46" t="s">
        <v>592</v>
      </c>
      <c r="C787" s="41">
        <v>11</v>
      </c>
      <c r="D787" s="49" t="s">
        <v>32</v>
      </c>
      <c r="E787" s="41">
        <f t="shared" si="36"/>
        <v>2</v>
      </c>
      <c r="F787" s="44">
        <f t="shared" si="37"/>
        <v>118045</v>
      </c>
      <c r="G787" s="26"/>
      <c r="H787" s="26"/>
      <c r="I787" s="26"/>
      <c r="J787" s="26"/>
      <c r="K787" s="26"/>
      <c r="L787" s="26"/>
      <c r="M787" s="26"/>
      <c r="N787" s="26"/>
      <c r="O787" s="26">
        <v>23410</v>
      </c>
      <c r="P787" s="26"/>
      <c r="Q787" s="26"/>
      <c r="R787" s="26"/>
      <c r="S787" s="26">
        <v>94635</v>
      </c>
      <c r="T787" s="26"/>
      <c r="U787" s="26"/>
      <c r="V787" s="26"/>
      <c r="W787" s="26"/>
      <c r="X787" s="26"/>
      <c r="Y787" s="47"/>
      <c r="Z787" s="48"/>
    </row>
    <row r="788" spans="1:26" s="27" customFormat="1" ht="11.25">
      <c r="A788" s="45">
        <f t="shared" si="38"/>
        <v>787</v>
      </c>
      <c r="B788" s="50" t="s">
        <v>593</v>
      </c>
      <c r="C788" s="41">
        <v>8</v>
      </c>
      <c r="D788" s="49" t="s">
        <v>27</v>
      </c>
      <c r="E788" s="41">
        <f t="shared" si="36"/>
        <v>1</v>
      </c>
      <c r="F788" s="44">
        <f t="shared" si="37"/>
        <v>2000</v>
      </c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47">
        <v>2000</v>
      </c>
      <c r="Z788" s="48"/>
    </row>
    <row r="789" spans="1:26" s="27" customFormat="1" ht="11.25">
      <c r="A789" s="45">
        <f t="shared" si="38"/>
        <v>788</v>
      </c>
      <c r="B789" s="46" t="s">
        <v>594</v>
      </c>
      <c r="C789" s="41">
        <v>20</v>
      </c>
      <c r="D789" s="49" t="s">
        <v>27</v>
      </c>
      <c r="E789" s="41">
        <f t="shared" si="36"/>
        <v>1</v>
      </c>
      <c r="F789" s="44">
        <f t="shared" si="37"/>
        <v>52000</v>
      </c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47">
        <v>52000</v>
      </c>
      <c r="Z789" s="48"/>
    </row>
    <row r="790" spans="1:26" s="27" customFormat="1" ht="11.25">
      <c r="A790" s="45">
        <f t="shared" si="38"/>
        <v>789</v>
      </c>
      <c r="B790" s="46" t="s">
        <v>595</v>
      </c>
      <c r="C790" s="41">
        <v>36</v>
      </c>
      <c r="D790" s="49" t="s">
        <v>27</v>
      </c>
      <c r="E790" s="41">
        <f t="shared" si="36"/>
        <v>1</v>
      </c>
      <c r="F790" s="44">
        <f t="shared" si="37"/>
        <v>30900</v>
      </c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>
        <v>30900</v>
      </c>
      <c r="V790" s="26"/>
      <c r="W790" s="26"/>
      <c r="X790" s="26"/>
      <c r="Y790" s="47"/>
      <c r="Z790" s="48"/>
    </row>
    <row r="791" spans="1:26" s="27" customFormat="1" ht="11.25">
      <c r="A791" s="45">
        <f t="shared" si="38"/>
        <v>790</v>
      </c>
      <c r="B791" s="46" t="s">
        <v>596</v>
      </c>
      <c r="C791" s="41">
        <v>37</v>
      </c>
      <c r="D791" s="49" t="s">
        <v>27</v>
      </c>
      <c r="E791" s="41">
        <f t="shared" si="36"/>
        <v>2</v>
      </c>
      <c r="F791" s="44">
        <f t="shared" si="37"/>
        <v>5800</v>
      </c>
      <c r="G791" s="26"/>
      <c r="H791" s="26"/>
      <c r="I791" s="26"/>
      <c r="J791" s="26"/>
      <c r="K791" s="26"/>
      <c r="L791" s="26">
        <v>1800</v>
      </c>
      <c r="M791" s="26"/>
      <c r="N791" s="26"/>
      <c r="O791" s="26"/>
      <c r="P791" s="26"/>
      <c r="Q791" s="26"/>
      <c r="R791" s="26"/>
      <c r="S791" s="26"/>
      <c r="T791" s="26"/>
      <c r="U791" s="26">
        <v>4000</v>
      </c>
      <c r="V791" s="26"/>
      <c r="W791" s="26"/>
      <c r="X791" s="26"/>
      <c r="Y791" s="47"/>
      <c r="Z791" s="48"/>
    </row>
    <row r="792" spans="1:26" s="27" customFormat="1" ht="22.5">
      <c r="A792" s="45">
        <f t="shared" si="38"/>
        <v>791</v>
      </c>
      <c r="B792" s="46" t="s">
        <v>597</v>
      </c>
      <c r="C792" s="41">
        <v>19</v>
      </c>
      <c r="D792" s="49" t="s">
        <v>27</v>
      </c>
      <c r="E792" s="41">
        <f t="shared" si="36"/>
        <v>1</v>
      </c>
      <c r="F792" s="44">
        <f t="shared" si="37"/>
        <v>23770</v>
      </c>
      <c r="G792" s="26"/>
      <c r="H792" s="26"/>
      <c r="I792" s="26"/>
      <c r="J792" s="26"/>
      <c r="K792" s="26"/>
      <c r="L792" s="26"/>
      <c r="M792" s="26">
        <v>23770</v>
      </c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47"/>
      <c r="Z792" s="48"/>
    </row>
    <row r="793" spans="1:26" s="27" customFormat="1" ht="11.25">
      <c r="A793" s="45">
        <f t="shared" si="38"/>
        <v>792</v>
      </c>
      <c r="B793" s="46" t="s">
        <v>598</v>
      </c>
      <c r="C793" s="41">
        <v>13</v>
      </c>
      <c r="D793" s="49" t="s">
        <v>27</v>
      </c>
      <c r="E793" s="41">
        <f t="shared" si="36"/>
        <v>1</v>
      </c>
      <c r="F793" s="44">
        <f t="shared" si="37"/>
        <v>8000</v>
      </c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47">
        <v>8000</v>
      </c>
      <c r="Z793" s="48"/>
    </row>
    <row r="794" spans="1:26" s="27" customFormat="1" ht="11.25">
      <c r="A794" s="45">
        <f t="shared" si="38"/>
        <v>793</v>
      </c>
      <c r="B794" s="46" t="s">
        <v>599</v>
      </c>
      <c r="C794" s="41">
        <v>27</v>
      </c>
      <c r="D794" s="49" t="s">
        <v>27</v>
      </c>
      <c r="E794" s="41">
        <f t="shared" si="36"/>
        <v>1</v>
      </c>
      <c r="F794" s="44">
        <f t="shared" si="37"/>
        <v>13000</v>
      </c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47">
        <v>13000</v>
      </c>
      <c r="Z794" s="48"/>
    </row>
    <row r="795" spans="1:26" s="27" customFormat="1" ht="11.25">
      <c r="A795" s="45">
        <f t="shared" si="38"/>
        <v>794</v>
      </c>
      <c r="B795" s="46" t="s">
        <v>600</v>
      </c>
      <c r="C795" s="41">
        <v>27</v>
      </c>
      <c r="D795" s="49" t="s">
        <v>27</v>
      </c>
      <c r="E795" s="41">
        <f t="shared" si="36"/>
        <v>1</v>
      </c>
      <c r="F795" s="44">
        <f t="shared" si="37"/>
        <v>171945</v>
      </c>
      <c r="G795" s="26"/>
      <c r="H795" s="26"/>
      <c r="I795" s="26"/>
      <c r="J795" s="26"/>
      <c r="K795" s="26"/>
      <c r="L795" s="26"/>
      <c r="M795" s="26">
        <v>171945</v>
      </c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47"/>
      <c r="Z795" s="48"/>
    </row>
    <row r="796" spans="1:26" s="27" customFormat="1" ht="11.25">
      <c r="A796" s="45">
        <f t="shared" si="38"/>
        <v>795</v>
      </c>
      <c r="B796" s="46" t="s">
        <v>601</v>
      </c>
      <c r="C796" s="41">
        <v>42</v>
      </c>
      <c r="D796" s="49" t="s">
        <v>32</v>
      </c>
      <c r="E796" s="41">
        <f t="shared" si="36"/>
        <v>1</v>
      </c>
      <c r="F796" s="44">
        <f t="shared" si="37"/>
        <v>10000</v>
      </c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>
        <v>10000</v>
      </c>
      <c r="V796" s="26"/>
      <c r="W796" s="26"/>
      <c r="X796" s="26"/>
      <c r="Y796" s="47"/>
      <c r="Z796" s="48"/>
    </row>
    <row r="797" spans="1:26" s="27" customFormat="1" ht="11.25">
      <c r="A797" s="45">
        <f t="shared" si="38"/>
        <v>796</v>
      </c>
      <c r="B797" s="46" t="s">
        <v>602</v>
      </c>
      <c r="C797" s="41">
        <v>5</v>
      </c>
      <c r="D797" s="49" t="s">
        <v>27</v>
      </c>
      <c r="E797" s="41">
        <f t="shared" si="36"/>
        <v>1</v>
      </c>
      <c r="F797" s="44">
        <f t="shared" si="37"/>
        <v>6600</v>
      </c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47">
        <v>6600</v>
      </c>
      <c r="Z797" s="48"/>
    </row>
    <row r="798" spans="1:26" s="27" customFormat="1" ht="11.25">
      <c r="A798" s="45">
        <f t="shared" si="38"/>
        <v>797</v>
      </c>
      <c r="B798" s="46" t="s">
        <v>603</v>
      </c>
      <c r="C798" s="41">
        <v>20</v>
      </c>
      <c r="D798" s="49" t="s">
        <v>27</v>
      </c>
      <c r="E798" s="41">
        <f t="shared" si="36"/>
        <v>1</v>
      </c>
      <c r="F798" s="44">
        <f t="shared" si="37"/>
        <v>54800</v>
      </c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47">
        <v>54800</v>
      </c>
      <c r="Z798" s="48"/>
    </row>
    <row r="799" spans="1:26" s="27" customFormat="1" ht="11.25">
      <c r="A799" s="45">
        <f t="shared" si="38"/>
        <v>798</v>
      </c>
      <c r="B799" s="46" t="s">
        <v>826</v>
      </c>
      <c r="C799" s="41">
        <v>8</v>
      </c>
      <c r="D799" s="49" t="s">
        <v>32</v>
      </c>
      <c r="E799" s="41">
        <f t="shared" si="36"/>
        <v>1</v>
      </c>
      <c r="F799" s="44">
        <f t="shared" si="37"/>
        <v>8000</v>
      </c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47">
        <v>8000</v>
      </c>
      <c r="Z799" s="48"/>
    </row>
    <row r="800" spans="1:26" s="27" customFormat="1" ht="11.25">
      <c r="A800" s="45">
        <f t="shared" si="38"/>
        <v>799</v>
      </c>
      <c r="B800" s="46" t="s">
        <v>604</v>
      </c>
      <c r="C800" s="41">
        <v>17</v>
      </c>
      <c r="D800" s="49" t="s">
        <v>27</v>
      </c>
      <c r="E800" s="41">
        <f t="shared" si="36"/>
        <v>3</v>
      </c>
      <c r="F800" s="44">
        <f t="shared" si="37"/>
        <v>56970</v>
      </c>
      <c r="G800" s="26"/>
      <c r="H800" s="26"/>
      <c r="I800" s="26"/>
      <c r="J800" s="26"/>
      <c r="K800" s="26"/>
      <c r="L800" s="26">
        <v>1800</v>
      </c>
      <c r="M800" s="26">
        <v>53070</v>
      </c>
      <c r="N800" s="26"/>
      <c r="O800" s="26"/>
      <c r="P800" s="26"/>
      <c r="Q800" s="26"/>
      <c r="R800" s="26"/>
      <c r="S800" s="26"/>
      <c r="T800" s="26"/>
      <c r="U800" s="26">
        <v>2100</v>
      </c>
      <c r="V800" s="26"/>
      <c r="W800" s="26"/>
      <c r="X800" s="26"/>
      <c r="Y800" s="47"/>
      <c r="Z800" s="48"/>
    </row>
    <row r="801" spans="1:26" s="27" customFormat="1" ht="11.25">
      <c r="A801" s="45">
        <f t="shared" si="38"/>
        <v>800</v>
      </c>
      <c r="B801" s="46" t="s">
        <v>605</v>
      </c>
      <c r="C801" s="41">
        <v>15</v>
      </c>
      <c r="D801" s="49" t="s">
        <v>27</v>
      </c>
      <c r="E801" s="41">
        <f t="shared" si="36"/>
        <v>1</v>
      </c>
      <c r="F801" s="44">
        <f t="shared" si="37"/>
        <v>27665</v>
      </c>
      <c r="G801" s="26"/>
      <c r="H801" s="26"/>
      <c r="I801" s="26"/>
      <c r="J801" s="26"/>
      <c r="K801" s="26"/>
      <c r="L801" s="26"/>
      <c r="M801" s="26">
        <v>27665</v>
      </c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47"/>
      <c r="Z801" s="49"/>
    </row>
    <row r="802" spans="1:26" s="27" customFormat="1" ht="11.25">
      <c r="A802" s="45">
        <f t="shared" si="38"/>
        <v>801</v>
      </c>
      <c r="B802" s="46" t="s">
        <v>606</v>
      </c>
      <c r="C802" s="41">
        <v>20</v>
      </c>
      <c r="D802" s="49" t="s">
        <v>27</v>
      </c>
      <c r="E802" s="41">
        <f t="shared" si="36"/>
        <v>1</v>
      </c>
      <c r="F802" s="44">
        <f t="shared" si="37"/>
        <v>7000</v>
      </c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47">
        <v>7000</v>
      </c>
      <c r="Z802" s="48"/>
    </row>
    <row r="803" spans="1:26" s="27" customFormat="1" ht="11.25">
      <c r="A803" s="45">
        <f t="shared" si="38"/>
        <v>802</v>
      </c>
      <c r="B803" s="46" t="s">
        <v>607</v>
      </c>
      <c r="C803" s="41">
        <v>28</v>
      </c>
      <c r="D803" s="49" t="s">
        <v>27</v>
      </c>
      <c r="E803" s="41">
        <f t="shared" si="36"/>
        <v>1</v>
      </c>
      <c r="F803" s="44">
        <f t="shared" si="37"/>
        <v>32000</v>
      </c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47">
        <v>32000</v>
      </c>
      <c r="Z803" s="48"/>
    </row>
    <row r="804" spans="1:26" s="27" customFormat="1" ht="11.25">
      <c r="A804" s="45">
        <f t="shared" si="38"/>
        <v>803</v>
      </c>
      <c r="B804" s="46" t="s">
        <v>608</v>
      </c>
      <c r="C804" s="41">
        <v>20</v>
      </c>
      <c r="D804" s="49" t="s">
        <v>27</v>
      </c>
      <c r="E804" s="41">
        <f t="shared" si="36"/>
        <v>1</v>
      </c>
      <c r="F804" s="44">
        <f t="shared" si="37"/>
        <v>177280</v>
      </c>
      <c r="G804" s="26"/>
      <c r="H804" s="26"/>
      <c r="I804" s="26"/>
      <c r="J804" s="26"/>
      <c r="K804" s="26"/>
      <c r="L804" s="26"/>
      <c r="M804" s="26">
        <v>177280</v>
      </c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47"/>
      <c r="Z804" s="48"/>
    </row>
    <row r="805" spans="1:26" s="27" customFormat="1" ht="11.25">
      <c r="A805" s="45">
        <f t="shared" si="38"/>
        <v>804</v>
      </c>
      <c r="B805" s="65" t="s">
        <v>609</v>
      </c>
      <c r="C805" s="41">
        <v>35</v>
      </c>
      <c r="D805" s="59" t="s">
        <v>25</v>
      </c>
      <c r="E805" s="41">
        <f t="shared" si="36"/>
        <v>2</v>
      </c>
      <c r="F805" s="44">
        <f t="shared" si="37"/>
        <v>239500</v>
      </c>
      <c r="G805" s="26"/>
      <c r="H805" s="26"/>
      <c r="I805" s="26">
        <v>22400</v>
      </c>
      <c r="J805" s="26"/>
      <c r="K805" s="26"/>
      <c r="L805" s="26"/>
      <c r="M805" s="26">
        <v>217100</v>
      </c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47"/>
      <c r="Z805" s="48"/>
    </row>
    <row r="806" spans="1:26" s="27" customFormat="1" ht="11.25">
      <c r="A806" s="45">
        <f t="shared" si="38"/>
        <v>805</v>
      </c>
      <c r="B806" s="46" t="s">
        <v>610</v>
      </c>
      <c r="C806" s="41">
        <v>19</v>
      </c>
      <c r="D806" s="49" t="s">
        <v>27</v>
      </c>
      <c r="E806" s="41">
        <f t="shared" si="36"/>
        <v>1</v>
      </c>
      <c r="F806" s="44">
        <f t="shared" si="37"/>
        <v>6500</v>
      </c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47">
        <v>6500</v>
      </c>
      <c r="Z806" s="49"/>
    </row>
    <row r="807" spans="1:26" s="27" customFormat="1" ht="11.25">
      <c r="A807" s="45">
        <f t="shared" si="38"/>
        <v>806</v>
      </c>
      <c r="B807" s="46" t="s">
        <v>885</v>
      </c>
      <c r="C807" s="41">
        <v>20</v>
      </c>
      <c r="D807" s="49" t="s">
        <v>27</v>
      </c>
      <c r="E807" s="41">
        <f t="shared" si="36"/>
        <v>1</v>
      </c>
      <c r="F807" s="44">
        <f t="shared" si="37"/>
        <v>7000</v>
      </c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47">
        <v>7000</v>
      </c>
      <c r="Z807" s="49"/>
    </row>
    <row r="808" spans="1:26" s="27" customFormat="1" ht="11.25">
      <c r="A808" s="45">
        <f t="shared" si="38"/>
        <v>807</v>
      </c>
      <c r="B808" s="46" t="s">
        <v>611</v>
      </c>
      <c r="C808" s="41">
        <v>3</v>
      </c>
      <c r="D808" s="49" t="s">
        <v>25</v>
      </c>
      <c r="E808" s="41">
        <f t="shared" si="36"/>
        <v>2</v>
      </c>
      <c r="F808" s="44">
        <f t="shared" si="37"/>
        <v>19200</v>
      </c>
      <c r="G808" s="26">
        <v>16200</v>
      </c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>
        <v>3000</v>
      </c>
      <c r="V808" s="26"/>
      <c r="W808" s="26"/>
      <c r="X808" s="26"/>
      <c r="Y808" s="47"/>
      <c r="Z808" s="49"/>
    </row>
    <row r="809" spans="1:26" s="27" customFormat="1" ht="11.25">
      <c r="A809" s="45">
        <f t="shared" si="38"/>
        <v>808</v>
      </c>
      <c r="B809" s="46" t="s">
        <v>612</v>
      </c>
      <c r="C809" s="54">
        <v>28</v>
      </c>
      <c r="D809" s="49" t="s">
        <v>27</v>
      </c>
      <c r="E809" s="41">
        <f t="shared" si="36"/>
        <v>1</v>
      </c>
      <c r="F809" s="44">
        <f t="shared" si="37"/>
        <v>4000</v>
      </c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47">
        <v>4000</v>
      </c>
      <c r="Z809" s="48"/>
    </row>
    <row r="810" spans="1:26" s="27" customFormat="1" ht="11.25">
      <c r="A810" s="45">
        <f t="shared" si="38"/>
        <v>809</v>
      </c>
      <c r="B810" s="46" t="s">
        <v>613</v>
      </c>
      <c r="C810" s="41">
        <v>21</v>
      </c>
      <c r="D810" s="49" t="s">
        <v>32</v>
      </c>
      <c r="E810" s="41">
        <f t="shared" si="36"/>
        <v>1</v>
      </c>
      <c r="F810" s="44">
        <f t="shared" si="37"/>
        <v>2600</v>
      </c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>
        <v>2600</v>
      </c>
      <c r="V810" s="26"/>
      <c r="W810" s="26"/>
      <c r="X810" s="26"/>
      <c r="Y810" s="47"/>
      <c r="Z810" s="49"/>
    </row>
    <row r="811" spans="1:26" s="27" customFormat="1" ht="11.25">
      <c r="A811" s="45">
        <f t="shared" si="38"/>
        <v>810</v>
      </c>
      <c r="B811" s="50" t="s">
        <v>614</v>
      </c>
      <c r="C811" s="41">
        <v>35</v>
      </c>
      <c r="D811" s="49" t="s">
        <v>25</v>
      </c>
      <c r="E811" s="41">
        <f t="shared" si="36"/>
        <v>2</v>
      </c>
      <c r="F811" s="44">
        <f t="shared" si="37"/>
        <v>172317</v>
      </c>
      <c r="G811" s="26"/>
      <c r="H811" s="26"/>
      <c r="I811" s="26"/>
      <c r="J811" s="26"/>
      <c r="K811" s="26"/>
      <c r="L811" s="26"/>
      <c r="M811" s="26">
        <v>150837</v>
      </c>
      <c r="N811" s="26"/>
      <c r="O811" s="26">
        <v>21480</v>
      </c>
      <c r="P811" s="26"/>
      <c r="Q811" s="26"/>
      <c r="R811" s="26"/>
      <c r="S811" s="26"/>
      <c r="T811" s="26"/>
      <c r="U811" s="26"/>
      <c r="V811" s="26"/>
      <c r="W811" s="26"/>
      <c r="X811" s="26"/>
      <c r="Y811" s="47"/>
      <c r="Z811" s="48"/>
    </row>
    <row r="812" spans="1:26" s="27" customFormat="1" ht="12.75" customHeight="1">
      <c r="A812" s="45">
        <f t="shared" si="38"/>
        <v>811</v>
      </c>
      <c r="B812" s="46" t="s">
        <v>615</v>
      </c>
      <c r="C812" s="41">
        <v>13</v>
      </c>
      <c r="D812" s="49" t="s">
        <v>32</v>
      </c>
      <c r="E812" s="41">
        <f t="shared" si="36"/>
        <v>1</v>
      </c>
      <c r="F812" s="44">
        <f t="shared" si="37"/>
        <v>3670</v>
      </c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>
        <v>3670</v>
      </c>
      <c r="V812" s="26"/>
      <c r="W812" s="26"/>
      <c r="X812" s="26"/>
      <c r="Y812" s="47"/>
      <c r="Z812" s="48"/>
    </row>
    <row r="813" spans="1:26" s="27" customFormat="1" ht="11.25">
      <c r="A813" s="45">
        <f t="shared" si="38"/>
        <v>812</v>
      </c>
      <c r="B813" s="50" t="s">
        <v>616</v>
      </c>
      <c r="C813" s="41">
        <v>18</v>
      </c>
      <c r="D813" s="49" t="s">
        <v>25</v>
      </c>
      <c r="E813" s="41">
        <f t="shared" si="36"/>
        <v>1</v>
      </c>
      <c r="F813" s="44">
        <f t="shared" si="37"/>
        <v>38540</v>
      </c>
      <c r="G813" s="26"/>
      <c r="H813" s="26"/>
      <c r="I813" s="26"/>
      <c r="J813" s="26"/>
      <c r="K813" s="26"/>
      <c r="L813" s="26"/>
      <c r="M813" s="26">
        <v>38540</v>
      </c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47"/>
      <c r="Z813" s="48"/>
    </row>
    <row r="814" spans="1:26" s="27" customFormat="1" ht="11.25">
      <c r="A814" s="45">
        <f t="shared" si="38"/>
        <v>813</v>
      </c>
      <c r="B814" s="46" t="s">
        <v>617</v>
      </c>
      <c r="C814" s="41">
        <v>11</v>
      </c>
      <c r="D814" s="49" t="s">
        <v>32</v>
      </c>
      <c r="E814" s="41">
        <f t="shared" si="36"/>
        <v>1</v>
      </c>
      <c r="F814" s="44">
        <f t="shared" si="37"/>
        <v>12500</v>
      </c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>
        <v>12500</v>
      </c>
      <c r="V814" s="26"/>
      <c r="W814" s="26"/>
      <c r="X814" s="26"/>
      <c r="Y814" s="47"/>
      <c r="Z814" s="48"/>
    </row>
    <row r="815" spans="1:26" s="27" customFormat="1" ht="11.25">
      <c r="A815" s="45">
        <f t="shared" si="38"/>
        <v>814</v>
      </c>
      <c r="B815" s="50" t="s">
        <v>618</v>
      </c>
      <c r="C815" s="41">
        <v>11</v>
      </c>
      <c r="D815" s="49" t="s">
        <v>32</v>
      </c>
      <c r="E815" s="41">
        <f t="shared" si="36"/>
        <v>1</v>
      </c>
      <c r="F815" s="44">
        <f t="shared" si="37"/>
        <v>4000</v>
      </c>
      <c r="G815" s="26"/>
      <c r="H815" s="26"/>
      <c r="I815" s="26"/>
      <c r="J815" s="26"/>
      <c r="K815" s="26"/>
      <c r="L815" s="26">
        <v>4000</v>
      </c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47"/>
      <c r="Z815" s="48"/>
    </row>
    <row r="816" spans="1:26" s="27" customFormat="1" ht="11.25">
      <c r="A816" s="45">
        <f t="shared" si="38"/>
        <v>815</v>
      </c>
      <c r="B816" s="50" t="s">
        <v>850</v>
      </c>
      <c r="C816" s="41">
        <v>29</v>
      </c>
      <c r="D816" s="49" t="s">
        <v>27</v>
      </c>
      <c r="E816" s="41">
        <f t="shared" si="36"/>
        <v>1</v>
      </c>
      <c r="F816" s="44">
        <f t="shared" si="37"/>
        <v>10000</v>
      </c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>
        <v>10000</v>
      </c>
      <c r="S816" s="26"/>
      <c r="T816" s="26"/>
      <c r="U816" s="26"/>
      <c r="V816" s="26"/>
      <c r="W816" s="26"/>
      <c r="X816" s="26"/>
      <c r="Y816" s="47"/>
      <c r="Z816" s="48"/>
    </row>
    <row r="817" spans="1:26" s="27" customFormat="1" ht="11.25">
      <c r="A817" s="45">
        <f t="shared" si="38"/>
        <v>816</v>
      </c>
      <c r="B817" s="46" t="s">
        <v>619</v>
      </c>
      <c r="C817" s="41">
        <v>37</v>
      </c>
      <c r="D817" s="49" t="s">
        <v>32</v>
      </c>
      <c r="E817" s="41">
        <f t="shared" si="36"/>
        <v>1</v>
      </c>
      <c r="F817" s="44">
        <f t="shared" si="37"/>
        <v>19005</v>
      </c>
      <c r="G817" s="26"/>
      <c r="H817" s="26"/>
      <c r="I817" s="26"/>
      <c r="J817" s="26"/>
      <c r="K817" s="26"/>
      <c r="L817" s="26"/>
      <c r="M817" s="26">
        <v>19005</v>
      </c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47"/>
      <c r="Z817" s="48"/>
    </row>
    <row r="818" spans="1:26" s="27" customFormat="1" ht="11.25">
      <c r="A818" s="45">
        <f t="shared" si="38"/>
        <v>817</v>
      </c>
      <c r="B818" s="50" t="s">
        <v>827</v>
      </c>
      <c r="C818" s="41">
        <v>20</v>
      </c>
      <c r="D818" s="49" t="s">
        <v>25</v>
      </c>
      <c r="E818" s="41">
        <f t="shared" si="36"/>
        <v>1</v>
      </c>
      <c r="F818" s="44">
        <f t="shared" si="37"/>
        <v>2000</v>
      </c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47">
        <v>2000</v>
      </c>
      <c r="Z818" s="48"/>
    </row>
    <row r="819" spans="1:26" s="27" customFormat="1" ht="11.25">
      <c r="A819" s="45">
        <f t="shared" si="38"/>
        <v>818</v>
      </c>
      <c r="B819" s="46" t="s">
        <v>828</v>
      </c>
      <c r="C819" s="41">
        <v>19</v>
      </c>
      <c r="D819" s="49" t="s">
        <v>27</v>
      </c>
      <c r="E819" s="41">
        <f t="shared" si="36"/>
        <v>1</v>
      </c>
      <c r="F819" s="44">
        <f t="shared" si="37"/>
        <v>4000</v>
      </c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47">
        <v>4000</v>
      </c>
      <c r="Z819" s="48"/>
    </row>
    <row r="820" spans="1:26" s="27" customFormat="1" ht="11.25">
      <c r="A820" s="45">
        <f t="shared" si="38"/>
        <v>819</v>
      </c>
      <c r="B820" s="46" t="s">
        <v>620</v>
      </c>
      <c r="C820" s="41">
        <v>12</v>
      </c>
      <c r="D820" s="49" t="s">
        <v>27</v>
      </c>
      <c r="E820" s="41">
        <f t="shared" si="36"/>
        <v>1</v>
      </c>
      <c r="F820" s="44">
        <f t="shared" si="37"/>
        <v>53070</v>
      </c>
      <c r="G820" s="26"/>
      <c r="H820" s="26"/>
      <c r="I820" s="26"/>
      <c r="J820" s="26"/>
      <c r="K820" s="26"/>
      <c r="L820" s="26"/>
      <c r="M820" s="26">
        <v>53070</v>
      </c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47"/>
      <c r="Z820" s="49"/>
    </row>
    <row r="821" spans="1:26" s="27" customFormat="1" ht="11.25">
      <c r="A821" s="45">
        <f t="shared" si="38"/>
        <v>820</v>
      </c>
      <c r="B821" s="46" t="s">
        <v>622</v>
      </c>
      <c r="C821" s="41">
        <v>20</v>
      </c>
      <c r="D821" s="49" t="s">
        <v>27</v>
      </c>
      <c r="E821" s="41">
        <f t="shared" si="36"/>
        <v>1</v>
      </c>
      <c r="F821" s="44">
        <f t="shared" si="37"/>
        <v>37000</v>
      </c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47">
        <v>37000</v>
      </c>
      <c r="Z821" s="48"/>
    </row>
    <row r="822" spans="1:26" s="27" customFormat="1" ht="22.5">
      <c r="A822" s="45">
        <f t="shared" si="38"/>
        <v>821</v>
      </c>
      <c r="B822" s="46" t="s">
        <v>623</v>
      </c>
      <c r="C822" s="41">
        <v>19</v>
      </c>
      <c r="D822" s="49" t="s">
        <v>27</v>
      </c>
      <c r="E822" s="41">
        <f t="shared" si="36"/>
        <v>1</v>
      </c>
      <c r="F822" s="44">
        <f t="shared" si="37"/>
        <v>30420</v>
      </c>
      <c r="G822" s="26"/>
      <c r="H822" s="26"/>
      <c r="I822" s="26"/>
      <c r="J822" s="26"/>
      <c r="K822" s="26"/>
      <c r="L822" s="26"/>
      <c r="M822" s="26">
        <v>30420</v>
      </c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47"/>
      <c r="Z822" s="48"/>
    </row>
    <row r="823" spans="1:26" s="27" customFormat="1" ht="11.25">
      <c r="A823" s="45">
        <f t="shared" si="38"/>
        <v>822</v>
      </c>
      <c r="B823" s="46" t="s">
        <v>851</v>
      </c>
      <c r="C823" s="41">
        <v>27</v>
      </c>
      <c r="D823" s="49" t="s">
        <v>32</v>
      </c>
      <c r="E823" s="41">
        <f t="shared" si="36"/>
        <v>1</v>
      </c>
      <c r="F823" s="44">
        <f t="shared" si="37"/>
        <v>10000</v>
      </c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>
        <v>10000</v>
      </c>
      <c r="S823" s="26"/>
      <c r="T823" s="26"/>
      <c r="U823" s="26"/>
      <c r="V823" s="26"/>
      <c r="W823" s="26"/>
      <c r="X823" s="26"/>
      <c r="Y823" s="47"/>
      <c r="Z823" s="48"/>
    </row>
    <row r="824" spans="1:26" s="27" customFormat="1" ht="22.5">
      <c r="A824" s="45">
        <f t="shared" si="38"/>
        <v>823</v>
      </c>
      <c r="B824" s="46" t="s">
        <v>621</v>
      </c>
      <c r="C824" s="41">
        <v>27</v>
      </c>
      <c r="D824" s="49" t="s">
        <v>27</v>
      </c>
      <c r="E824" s="41">
        <f t="shared" si="36"/>
        <v>1</v>
      </c>
      <c r="F824" s="44">
        <f t="shared" si="37"/>
        <v>82327</v>
      </c>
      <c r="G824" s="26"/>
      <c r="H824" s="26">
        <v>82327</v>
      </c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47"/>
      <c r="Z824" s="48"/>
    </row>
    <row r="825" spans="1:26" s="27" customFormat="1" ht="11.25">
      <c r="A825" s="45">
        <f t="shared" si="38"/>
        <v>824</v>
      </c>
      <c r="B825" s="46" t="s">
        <v>624</v>
      </c>
      <c r="C825" s="41">
        <v>20</v>
      </c>
      <c r="D825" s="49" t="s">
        <v>27</v>
      </c>
      <c r="E825" s="41">
        <f t="shared" si="36"/>
        <v>1</v>
      </c>
      <c r="F825" s="44">
        <f t="shared" si="37"/>
        <v>2500</v>
      </c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47">
        <v>2500</v>
      </c>
      <c r="Z825" s="48"/>
    </row>
    <row r="826" spans="1:26" s="27" customFormat="1" ht="11.25">
      <c r="A826" s="45">
        <f t="shared" si="38"/>
        <v>825</v>
      </c>
      <c r="B826" s="46" t="s">
        <v>625</v>
      </c>
      <c r="C826" s="41">
        <v>30</v>
      </c>
      <c r="D826" s="49" t="s">
        <v>25</v>
      </c>
      <c r="E826" s="41">
        <f t="shared" si="36"/>
        <v>1</v>
      </c>
      <c r="F826" s="44">
        <f t="shared" si="37"/>
        <v>293653</v>
      </c>
      <c r="G826" s="26"/>
      <c r="H826" s="26"/>
      <c r="I826" s="26"/>
      <c r="J826" s="26"/>
      <c r="K826" s="26"/>
      <c r="L826" s="26"/>
      <c r="M826" s="26">
        <v>293653</v>
      </c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47"/>
      <c r="Z826" s="48"/>
    </row>
    <row r="827" spans="1:26" s="27" customFormat="1" ht="11.25">
      <c r="A827" s="45">
        <f t="shared" si="38"/>
        <v>826</v>
      </c>
      <c r="B827" s="50" t="s">
        <v>626</v>
      </c>
      <c r="C827" s="41">
        <v>20</v>
      </c>
      <c r="D827" s="49" t="s">
        <v>27</v>
      </c>
      <c r="E827" s="41">
        <f t="shared" si="36"/>
        <v>2</v>
      </c>
      <c r="F827" s="44">
        <f t="shared" si="37"/>
        <v>70940</v>
      </c>
      <c r="G827" s="26">
        <v>20000</v>
      </c>
      <c r="H827" s="26"/>
      <c r="I827" s="26"/>
      <c r="J827" s="26"/>
      <c r="K827" s="26"/>
      <c r="L827" s="26"/>
      <c r="M827" s="26">
        <v>50940</v>
      </c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47"/>
      <c r="Z827" s="48"/>
    </row>
    <row r="828" spans="1:26" s="27" customFormat="1" ht="11.25">
      <c r="A828" s="45">
        <f t="shared" si="38"/>
        <v>827</v>
      </c>
      <c r="B828" s="50" t="s">
        <v>627</v>
      </c>
      <c r="C828" s="41">
        <v>18</v>
      </c>
      <c r="D828" s="49" t="s">
        <v>27</v>
      </c>
      <c r="E828" s="41">
        <f t="shared" si="36"/>
        <v>3</v>
      </c>
      <c r="F828" s="44">
        <f t="shared" si="37"/>
        <v>135074</v>
      </c>
      <c r="G828" s="26"/>
      <c r="H828" s="26"/>
      <c r="I828" s="26"/>
      <c r="J828" s="26"/>
      <c r="K828" s="26"/>
      <c r="L828" s="26"/>
      <c r="M828" s="26">
        <v>113509</v>
      </c>
      <c r="N828" s="26"/>
      <c r="O828" s="26">
        <v>14565</v>
      </c>
      <c r="P828" s="26"/>
      <c r="Q828" s="26"/>
      <c r="R828" s="26"/>
      <c r="S828" s="26"/>
      <c r="T828" s="26"/>
      <c r="U828" s="26"/>
      <c r="V828" s="26"/>
      <c r="W828" s="26"/>
      <c r="X828" s="26"/>
      <c r="Y828" s="47">
        <v>7000</v>
      </c>
      <c r="Z828" s="48"/>
    </row>
    <row r="829" spans="1:26" s="27" customFormat="1" ht="11.25">
      <c r="A829" s="45">
        <f t="shared" si="38"/>
        <v>828</v>
      </c>
      <c r="B829" s="50" t="s">
        <v>628</v>
      </c>
      <c r="C829" s="41">
        <v>18</v>
      </c>
      <c r="D829" s="49" t="s">
        <v>27</v>
      </c>
      <c r="E829" s="41">
        <f t="shared" si="36"/>
        <v>1</v>
      </c>
      <c r="F829" s="44">
        <f t="shared" si="37"/>
        <v>7500</v>
      </c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47">
        <v>7500</v>
      </c>
      <c r="Z829" s="48"/>
    </row>
    <row r="830" spans="1:26" s="30" customFormat="1" ht="11.25">
      <c r="A830" s="45">
        <f t="shared" si="38"/>
        <v>829</v>
      </c>
      <c r="B830" s="46" t="s">
        <v>629</v>
      </c>
      <c r="C830" s="41">
        <v>19</v>
      </c>
      <c r="D830" s="49" t="s">
        <v>27</v>
      </c>
      <c r="E830" s="41">
        <f t="shared" si="36"/>
        <v>1</v>
      </c>
      <c r="F830" s="44">
        <f t="shared" si="37"/>
        <v>2500</v>
      </c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47">
        <v>2500</v>
      </c>
      <c r="Z830" s="48"/>
    </row>
    <row r="831" spans="1:26" s="30" customFormat="1" ht="11.25">
      <c r="A831" s="45">
        <f t="shared" si="38"/>
        <v>830</v>
      </c>
      <c r="B831" s="46" t="s">
        <v>829</v>
      </c>
      <c r="C831" s="41">
        <v>14</v>
      </c>
      <c r="D831" s="49" t="s">
        <v>27</v>
      </c>
      <c r="E831" s="41">
        <f t="shared" si="36"/>
        <v>1</v>
      </c>
      <c r="F831" s="44">
        <f t="shared" si="37"/>
        <v>2500</v>
      </c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47">
        <v>2500</v>
      </c>
      <c r="Z831" s="48"/>
    </row>
    <row r="832" spans="1:26" s="30" customFormat="1" ht="11.25">
      <c r="A832" s="45">
        <f t="shared" si="38"/>
        <v>831</v>
      </c>
      <c r="B832" s="46" t="s">
        <v>712</v>
      </c>
      <c r="C832" s="41">
        <v>27</v>
      </c>
      <c r="D832" s="49" t="s">
        <v>27</v>
      </c>
      <c r="E832" s="41">
        <f t="shared" si="36"/>
        <v>1</v>
      </c>
      <c r="F832" s="44">
        <f t="shared" si="37"/>
        <v>2500</v>
      </c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47">
        <v>2500</v>
      </c>
      <c r="Z832" s="48"/>
    </row>
    <row r="833" spans="1:27" s="30" customFormat="1" ht="22.5">
      <c r="A833" s="45">
        <f t="shared" si="38"/>
        <v>832</v>
      </c>
      <c r="B833" s="46" t="s">
        <v>852</v>
      </c>
      <c r="C833" s="41">
        <v>14</v>
      </c>
      <c r="D833" s="49" t="s">
        <v>27</v>
      </c>
      <c r="E833" s="41">
        <f t="shared" si="36"/>
        <v>1</v>
      </c>
      <c r="F833" s="44">
        <f t="shared" si="37"/>
        <v>10000</v>
      </c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>
        <v>10000</v>
      </c>
      <c r="S833" s="26"/>
      <c r="T833" s="26"/>
      <c r="U833" s="26"/>
      <c r="V833" s="26"/>
      <c r="W833" s="26"/>
      <c r="X833" s="26"/>
      <c r="Y833" s="47"/>
      <c r="Z833" s="48"/>
      <c r="AA833" s="27"/>
    </row>
    <row r="834" spans="1:27" s="30" customFormat="1" ht="11.25">
      <c r="A834" s="45">
        <f t="shared" si="38"/>
        <v>833</v>
      </c>
      <c r="B834" s="46" t="s">
        <v>630</v>
      </c>
      <c r="C834" s="41">
        <v>12</v>
      </c>
      <c r="D834" s="49" t="s">
        <v>25</v>
      </c>
      <c r="E834" s="41">
        <f t="shared" si="36"/>
        <v>1</v>
      </c>
      <c r="F834" s="44">
        <f t="shared" si="37"/>
        <v>6300</v>
      </c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>
        <v>6300</v>
      </c>
      <c r="V834" s="26"/>
      <c r="W834" s="26"/>
      <c r="X834" s="26"/>
      <c r="Y834" s="47"/>
      <c r="Z834" s="49"/>
      <c r="AA834" s="27"/>
    </row>
    <row r="835" spans="1:27" s="30" customFormat="1" ht="11.25">
      <c r="A835" s="45">
        <f t="shared" si="38"/>
        <v>834</v>
      </c>
      <c r="B835" s="46" t="s">
        <v>631</v>
      </c>
      <c r="C835" s="41">
        <v>12</v>
      </c>
      <c r="D835" s="49" t="s">
        <v>25</v>
      </c>
      <c r="E835" s="41">
        <f aca="true" t="shared" si="39" ref="E835:E847">COUNT(G835:Z835)</f>
        <v>2</v>
      </c>
      <c r="F835" s="44">
        <f aca="true" t="shared" si="40" ref="F835:F847">SUM(G835:Z835)</f>
        <v>91914</v>
      </c>
      <c r="G835" s="26"/>
      <c r="H835" s="26"/>
      <c r="I835" s="26"/>
      <c r="J835" s="26"/>
      <c r="K835" s="26"/>
      <c r="L835" s="26"/>
      <c r="M835" s="26">
        <v>86714</v>
      </c>
      <c r="N835" s="26"/>
      <c r="O835" s="26"/>
      <c r="P835" s="26"/>
      <c r="Q835" s="26"/>
      <c r="R835" s="26"/>
      <c r="S835" s="26"/>
      <c r="T835" s="26"/>
      <c r="U835" s="26">
        <v>5200</v>
      </c>
      <c r="V835" s="26"/>
      <c r="W835" s="26"/>
      <c r="X835" s="26"/>
      <c r="Y835" s="47"/>
      <c r="Z835" s="48"/>
      <c r="AA835" s="27"/>
    </row>
    <row r="836" spans="1:27" s="30" customFormat="1" ht="11.25">
      <c r="A836" s="45">
        <f aca="true" t="shared" si="41" ref="A836:A847">SUM(A835+1)</f>
        <v>835</v>
      </c>
      <c r="B836" s="46" t="s">
        <v>632</v>
      </c>
      <c r="C836" s="41">
        <v>11</v>
      </c>
      <c r="D836" s="49" t="s">
        <v>32</v>
      </c>
      <c r="E836" s="41">
        <f t="shared" si="39"/>
        <v>1</v>
      </c>
      <c r="F836" s="44">
        <f t="shared" si="40"/>
        <v>41000</v>
      </c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>
        <v>41000</v>
      </c>
      <c r="W836" s="26"/>
      <c r="X836" s="26"/>
      <c r="Y836" s="47"/>
      <c r="Z836" s="48"/>
      <c r="AA836" s="27"/>
    </row>
    <row r="837" spans="1:27" s="30" customFormat="1" ht="11.25">
      <c r="A837" s="45">
        <f t="shared" si="41"/>
        <v>836</v>
      </c>
      <c r="B837" s="46" t="s">
        <v>633</v>
      </c>
      <c r="C837" s="41">
        <v>15</v>
      </c>
      <c r="D837" s="49" t="s">
        <v>25</v>
      </c>
      <c r="E837" s="41">
        <f t="shared" si="39"/>
        <v>3</v>
      </c>
      <c r="F837" s="44">
        <f t="shared" si="40"/>
        <v>200730</v>
      </c>
      <c r="G837" s="26"/>
      <c r="H837" s="26"/>
      <c r="I837" s="26">
        <v>35000</v>
      </c>
      <c r="J837" s="26"/>
      <c r="K837" s="26"/>
      <c r="L837" s="26"/>
      <c r="M837" s="26">
        <v>150730</v>
      </c>
      <c r="N837" s="26"/>
      <c r="O837" s="26"/>
      <c r="P837" s="26"/>
      <c r="Q837" s="26"/>
      <c r="R837" s="26"/>
      <c r="S837" s="26"/>
      <c r="T837" s="26"/>
      <c r="U837" s="26">
        <v>15000</v>
      </c>
      <c r="V837" s="26"/>
      <c r="W837" s="26"/>
      <c r="X837" s="26"/>
      <c r="Y837" s="47"/>
      <c r="Z837" s="49"/>
      <c r="AA837" s="27"/>
    </row>
    <row r="838" spans="1:27" s="30" customFormat="1" ht="11.25">
      <c r="A838" s="45">
        <f t="shared" si="41"/>
        <v>837</v>
      </c>
      <c r="B838" s="50" t="s">
        <v>634</v>
      </c>
      <c r="C838" s="41">
        <v>22</v>
      </c>
      <c r="D838" s="49" t="s">
        <v>25</v>
      </c>
      <c r="E838" s="41">
        <f t="shared" si="39"/>
        <v>1</v>
      </c>
      <c r="F838" s="44">
        <f t="shared" si="40"/>
        <v>8215</v>
      </c>
      <c r="G838" s="26"/>
      <c r="H838" s="26"/>
      <c r="I838" s="26"/>
      <c r="J838" s="26"/>
      <c r="K838" s="26"/>
      <c r="L838" s="26"/>
      <c r="M838" s="26">
        <v>8215</v>
      </c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47"/>
      <c r="Z838" s="48"/>
      <c r="AA838" s="27"/>
    </row>
    <row r="839" spans="1:27" s="30" customFormat="1" ht="11.25">
      <c r="A839" s="45">
        <f t="shared" si="41"/>
        <v>838</v>
      </c>
      <c r="B839" s="46" t="s">
        <v>635</v>
      </c>
      <c r="C839" s="41">
        <v>17</v>
      </c>
      <c r="D839" s="49" t="s">
        <v>25</v>
      </c>
      <c r="E839" s="41">
        <f t="shared" si="39"/>
        <v>1</v>
      </c>
      <c r="F839" s="44">
        <f t="shared" si="40"/>
        <v>31845</v>
      </c>
      <c r="G839" s="26"/>
      <c r="H839" s="26"/>
      <c r="I839" s="26"/>
      <c r="J839" s="26"/>
      <c r="K839" s="26"/>
      <c r="L839" s="26"/>
      <c r="M839" s="26">
        <v>31845</v>
      </c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47"/>
      <c r="Z839" s="48"/>
      <c r="AA839" s="27"/>
    </row>
    <row r="840" spans="1:27" s="33" customFormat="1" ht="22.5">
      <c r="A840" s="45">
        <f t="shared" si="41"/>
        <v>839</v>
      </c>
      <c r="B840" s="46" t="s">
        <v>636</v>
      </c>
      <c r="C840" s="41">
        <v>28</v>
      </c>
      <c r="D840" s="49" t="s">
        <v>27</v>
      </c>
      <c r="E840" s="41">
        <f t="shared" si="39"/>
        <v>2</v>
      </c>
      <c r="F840" s="44">
        <f t="shared" si="40"/>
        <v>361000</v>
      </c>
      <c r="G840" s="26"/>
      <c r="H840" s="26"/>
      <c r="I840" s="26"/>
      <c r="J840" s="26"/>
      <c r="K840" s="26"/>
      <c r="L840" s="26"/>
      <c r="M840" s="26"/>
      <c r="N840" s="26">
        <v>60000</v>
      </c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47">
        <v>301000</v>
      </c>
      <c r="Z840" s="66"/>
      <c r="AA840" s="32"/>
    </row>
    <row r="841" spans="1:26" s="30" customFormat="1" ht="11.25">
      <c r="A841" s="45">
        <f t="shared" si="41"/>
        <v>840</v>
      </c>
      <c r="B841" s="50" t="s">
        <v>637</v>
      </c>
      <c r="C841" s="41">
        <v>20</v>
      </c>
      <c r="D841" s="49" t="s">
        <v>27</v>
      </c>
      <c r="E841" s="41">
        <f t="shared" si="39"/>
        <v>1</v>
      </c>
      <c r="F841" s="44">
        <f t="shared" si="40"/>
        <v>38500</v>
      </c>
      <c r="G841" s="26">
        <v>38500</v>
      </c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47"/>
      <c r="Z841" s="49"/>
    </row>
    <row r="842" spans="1:26" s="34" customFormat="1" ht="11.25">
      <c r="A842" s="45">
        <f t="shared" si="41"/>
        <v>841</v>
      </c>
      <c r="B842" s="46" t="s">
        <v>638</v>
      </c>
      <c r="C842" s="41">
        <v>23</v>
      </c>
      <c r="D842" s="49" t="s">
        <v>27</v>
      </c>
      <c r="E842" s="41">
        <f t="shared" si="39"/>
        <v>3</v>
      </c>
      <c r="F842" s="44">
        <f t="shared" si="40"/>
        <v>67635</v>
      </c>
      <c r="G842" s="26"/>
      <c r="H842" s="26"/>
      <c r="I842" s="26"/>
      <c r="J842" s="26"/>
      <c r="K842" s="26"/>
      <c r="L842" s="26"/>
      <c r="M842" s="26">
        <v>45930</v>
      </c>
      <c r="N842" s="26">
        <v>17705</v>
      </c>
      <c r="O842" s="26"/>
      <c r="P842" s="26"/>
      <c r="Q842" s="26"/>
      <c r="R842" s="26"/>
      <c r="S842" s="26"/>
      <c r="T842" s="26"/>
      <c r="U842" s="26">
        <v>4000</v>
      </c>
      <c r="V842" s="26"/>
      <c r="W842" s="26"/>
      <c r="X842" s="26"/>
      <c r="Y842" s="47"/>
      <c r="Z842" s="67"/>
    </row>
    <row r="843" spans="1:26" s="34" customFormat="1" ht="11.25">
      <c r="A843" s="45">
        <f t="shared" si="41"/>
        <v>842</v>
      </c>
      <c r="B843" s="46" t="s">
        <v>853</v>
      </c>
      <c r="C843" s="41">
        <v>31</v>
      </c>
      <c r="D843" s="49" t="s">
        <v>25</v>
      </c>
      <c r="E843" s="41">
        <f t="shared" si="39"/>
        <v>1</v>
      </c>
      <c r="F843" s="44">
        <f t="shared" si="40"/>
        <v>9800</v>
      </c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>
        <v>9800</v>
      </c>
      <c r="S843" s="26"/>
      <c r="T843" s="26"/>
      <c r="U843" s="26"/>
      <c r="V843" s="26"/>
      <c r="W843" s="26"/>
      <c r="X843" s="26"/>
      <c r="Y843" s="47"/>
      <c r="Z843" s="67"/>
    </row>
    <row r="844" spans="1:26" s="34" customFormat="1" ht="11.25">
      <c r="A844" s="45">
        <f t="shared" si="41"/>
        <v>843</v>
      </c>
      <c r="B844" s="46" t="s">
        <v>640</v>
      </c>
      <c r="C844" s="41">
        <v>35</v>
      </c>
      <c r="D844" s="49" t="s">
        <v>25</v>
      </c>
      <c r="E844" s="41">
        <f t="shared" si="39"/>
        <v>4</v>
      </c>
      <c r="F844" s="44">
        <f t="shared" si="40"/>
        <v>151063</v>
      </c>
      <c r="G844" s="26"/>
      <c r="H844" s="26">
        <v>88550</v>
      </c>
      <c r="I844" s="26"/>
      <c r="J844" s="26"/>
      <c r="K844" s="26"/>
      <c r="L844" s="26"/>
      <c r="M844" s="26">
        <v>35600</v>
      </c>
      <c r="N844" s="26">
        <v>22413</v>
      </c>
      <c r="O844" s="26"/>
      <c r="P844" s="26"/>
      <c r="Q844" s="26"/>
      <c r="R844" s="26"/>
      <c r="S844" s="26"/>
      <c r="T844" s="26"/>
      <c r="U844" s="26">
        <v>4500</v>
      </c>
      <c r="V844" s="26"/>
      <c r="W844" s="26"/>
      <c r="X844" s="26"/>
      <c r="Y844" s="47"/>
      <c r="Z844" s="67"/>
    </row>
    <row r="845" spans="1:26" s="30" customFormat="1" ht="11.25">
      <c r="A845" s="45">
        <f t="shared" si="41"/>
        <v>844</v>
      </c>
      <c r="B845" s="50" t="s">
        <v>639</v>
      </c>
      <c r="C845" s="41">
        <v>26</v>
      </c>
      <c r="D845" s="49" t="s">
        <v>32</v>
      </c>
      <c r="E845" s="41">
        <f t="shared" si="39"/>
        <v>1</v>
      </c>
      <c r="F845" s="44">
        <f t="shared" si="40"/>
        <v>41000</v>
      </c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>
        <v>41000</v>
      </c>
      <c r="W845" s="26"/>
      <c r="X845" s="26"/>
      <c r="Y845" s="47"/>
      <c r="Z845" s="49"/>
    </row>
    <row r="846" spans="1:26" s="30" customFormat="1" ht="11.25">
      <c r="A846" s="45">
        <f t="shared" si="41"/>
        <v>845</v>
      </c>
      <c r="B846" s="46" t="s">
        <v>641</v>
      </c>
      <c r="C846" s="41">
        <v>20</v>
      </c>
      <c r="D846" s="49" t="s">
        <v>27</v>
      </c>
      <c r="E846" s="41">
        <f t="shared" si="39"/>
        <v>1</v>
      </c>
      <c r="F846" s="44">
        <f t="shared" si="40"/>
        <v>65000</v>
      </c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47">
        <v>65000</v>
      </c>
      <c r="Z846" s="49"/>
    </row>
    <row r="847" spans="1:26" s="30" customFormat="1" ht="11.25">
      <c r="A847" s="45">
        <f t="shared" si="41"/>
        <v>846</v>
      </c>
      <c r="B847" s="46" t="s">
        <v>642</v>
      </c>
      <c r="C847" s="41">
        <v>20</v>
      </c>
      <c r="D847" s="49" t="s">
        <v>27</v>
      </c>
      <c r="E847" s="41">
        <f t="shared" si="39"/>
        <v>1</v>
      </c>
      <c r="F847" s="44">
        <f t="shared" si="40"/>
        <v>8000</v>
      </c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47">
        <v>8000</v>
      </c>
      <c r="Z847" s="48"/>
    </row>
    <row r="848" spans="1:6" s="30" customFormat="1" ht="9.75">
      <c r="A848" s="82"/>
      <c r="F848" s="70"/>
    </row>
    <row r="849" spans="1:26" s="35" customFormat="1" ht="9.75">
      <c r="A849" s="74"/>
      <c r="B849" s="16" t="s">
        <v>643</v>
      </c>
      <c r="C849" s="16"/>
      <c r="D849" s="83"/>
      <c r="E849" s="19">
        <f>SUM(E2:E848)</f>
        <v>1030</v>
      </c>
      <c r="F849" s="18"/>
      <c r="G849" s="17">
        <f aca="true" t="shared" si="42" ref="G849:Z849">COUNT(G2:G847)</f>
        <v>41</v>
      </c>
      <c r="H849" s="17">
        <f t="shared" si="42"/>
        <v>32</v>
      </c>
      <c r="I849" s="17">
        <f t="shared" si="42"/>
        <v>24</v>
      </c>
      <c r="J849" s="17">
        <f t="shared" si="42"/>
        <v>11</v>
      </c>
      <c r="K849" s="17">
        <f t="shared" si="42"/>
        <v>11</v>
      </c>
      <c r="L849" s="17">
        <f t="shared" si="42"/>
        <v>28</v>
      </c>
      <c r="M849" s="17">
        <f t="shared" si="42"/>
        <v>222</v>
      </c>
      <c r="N849" s="17">
        <f t="shared" si="42"/>
        <v>26</v>
      </c>
      <c r="O849" s="17">
        <f t="shared" si="42"/>
        <v>20</v>
      </c>
      <c r="P849" s="17">
        <f t="shared" si="42"/>
        <v>26</v>
      </c>
      <c r="Q849" s="17">
        <f t="shared" si="42"/>
        <v>26</v>
      </c>
      <c r="R849" s="17">
        <f t="shared" si="42"/>
        <v>18</v>
      </c>
      <c r="S849" s="17">
        <f t="shared" si="42"/>
        <v>4</v>
      </c>
      <c r="T849" s="17">
        <f t="shared" si="42"/>
        <v>3</v>
      </c>
      <c r="U849" s="17">
        <f t="shared" si="42"/>
        <v>81</v>
      </c>
      <c r="V849" s="17">
        <f t="shared" si="42"/>
        <v>11</v>
      </c>
      <c r="W849" s="17">
        <f t="shared" si="42"/>
        <v>2</v>
      </c>
      <c r="X849" s="17">
        <f t="shared" si="42"/>
        <v>1</v>
      </c>
      <c r="Y849" s="17">
        <f t="shared" si="42"/>
        <v>437</v>
      </c>
      <c r="Z849" s="17">
        <f t="shared" si="42"/>
        <v>6</v>
      </c>
    </row>
    <row r="850" spans="1:26" s="35" customFormat="1" ht="9.75">
      <c r="A850" s="84"/>
      <c r="B850" s="12" t="s">
        <v>644</v>
      </c>
      <c r="C850" s="13"/>
      <c r="D850" s="85"/>
      <c r="E850" s="14"/>
      <c r="F850" s="15">
        <f>SUM(F1:F846)</f>
        <v>42605366.29000001</v>
      </c>
      <c r="G850" s="15">
        <f aca="true" t="shared" si="43" ref="G850:Z850">SUM(G2:G847)</f>
        <v>805070</v>
      </c>
      <c r="H850" s="15">
        <f t="shared" si="43"/>
        <v>1679000</v>
      </c>
      <c r="I850" s="15">
        <f t="shared" si="43"/>
        <v>696860</v>
      </c>
      <c r="J850" s="15">
        <f t="shared" si="43"/>
        <v>6294980</v>
      </c>
      <c r="K850" s="15">
        <f t="shared" si="43"/>
        <v>386990</v>
      </c>
      <c r="L850" s="15">
        <f t="shared" si="43"/>
        <v>99710</v>
      </c>
      <c r="M850" s="15">
        <f t="shared" si="43"/>
        <v>13136342</v>
      </c>
      <c r="N850" s="15">
        <f t="shared" si="43"/>
        <v>792538</v>
      </c>
      <c r="O850" s="15">
        <f t="shared" si="43"/>
        <v>353940</v>
      </c>
      <c r="P850" s="15">
        <f t="shared" si="43"/>
        <v>255000</v>
      </c>
      <c r="Q850" s="15">
        <f t="shared" si="43"/>
        <v>2504038.29</v>
      </c>
      <c r="R850" s="15">
        <f t="shared" si="43"/>
        <v>171760</v>
      </c>
      <c r="S850" s="15">
        <f t="shared" si="43"/>
        <v>533410</v>
      </c>
      <c r="T850" s="15">
        <f t="shared" si="43"/>
        <v>78999</v>
      </c>
      <c r="U850" s="15">
        <f t="shared" si="43"/>
        <v>592969</v>
      </c>
      <c r="V850" s="15">
        <f t="shared" si="43"/>
        <v>407840</v>
      </c>
      <c r="W850" s="15">
        <f t="shared" si="43"/>
        <v>3819580</v>
      </c>
      <c r="X850" s="15">
        <f t="shared" si="43"/>
        <v>545170</v>
      </c>
      <c r="Y850" s="15">
        <f t="shared" si="43"/>
        <v>8996495</v>
      </c>
      <c r="Z850" s="15">
        <f t="shared" si="43"/>
        <v>462675</v>
      </c>
    </row>
    <row r="851" spans="1:26" s="35" customFormat="1" ht="11.25">
      <c r="A851" s="74"/>
      <c r="B851" s="4"/>
      <c r="C851" s="22"/>
      <c r="D851" s="86"/>
      <c r="E851" s="20"/>
      <c r="F851" s="23"/>
      <c r="G851" s="21"/>
      <c r="H851" s="21"/>
      <c r="I851" s="21"/>
      <c r="J851" s="21"/>
      <c r="K851" s="21"/>
      <c r="L851" s="21"/>
      <c r="M851" s="21"/>
      <c r="N851" s="21"/>
      <c r="O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s="35" customFormat="1" ht="11.25">
      <c r="A852" s="84"/>
      <c r="B852" s="87"/>
      <c r="C852" s="88"/>
      <c r="D852" s="80"/>
      <c r="E852" s="89"/>
      <c r="F852" s="90"/>
      <c r="G852" s="91"/>
      <c r="H852" s="91"/>
      <c r="I852" s="91"/>
      <c r="J852" s="91"/>
      <c r="K852" s="91"/>
      <c r="L852" s="91"/>
      <c r="M852" s="91"/>
      <c r="N852" s="91"/>
      <c r="O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</row>
    <row r="853" spans="1:26" s="35" customFormat="1" ht="11.25">
      <c r="A853" s="74"/>
      <c r="B853" s="4"/>
      <c r="C853" s="22"/>
      <c r="D853" s="86"/>
      <c r="E853" s="20"/>
      <c r="F853" s="23"/>
      <c r="G853" s="21"/>
      <c r="H853" s="21"/>
      <c r="I853" s="21"/>
      <c r="J853" s="21"/>
      <c r="K853" s="21"/>
      <c r="L853" s="21"/>
      <c r="M853" s="71"/>
      <c r="N853" s="21"/>
      <c r="O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s="35" customFormat="1" ht="11.25">
      <c r="A854" s="84"/>
      <c r="B854" s="88"/>
      <c r="C854" s="88"/>
      <c r="D854" s="80"/>
      <c r="E854" s="89"/>
      <c r="F854" s="90"/>
      <c r="G854" s="91"/>
      <c r="H854" s="91"/>
      <c r="I854" s="91"/>
      <c r="J854" s="91"/>
      <c r="K854" s="91"/>
      <c r="L854" s="91"/>
      <c r="M854" s="91"/>
      <c r="N854" s="91"/>
      <c r="O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</row>
    <row r="855" spans="1:26" s="35" customFormat="1" ht="15">
      <c r="A855" s="74"/>
      <c r="B855" s="75"/>
      <c r="C855" s="75"/>
      <c r="D855" s="75"/>
      <c r="E855" s="75"/>
      <c r="F855" s="75"/>
      <c r="G855" s="21"/>
      <c r="H855" s="21"/>
      <c r="I855" s="21"/>
      <c r="J855" s="21"/>
      <c r="K855" s="21"/>
      <c r="L855" s="21"/>
      <c r="M855" s="21"/>
      <c r="N855" s="21"/>
      <c r="O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s="35" customFormat="1" ht="11.25">
      <c r="A856" s="84"/>
      <c r="B856" s="88"/>
      <c r="C856" s="88"/>
      <c r="D856" s="80"/>
      <c r="E856" s="89"/>
      <c r="F856" s="90"/>
      <c r="G856" s="91"/>
      <c r="H856" s="91"/>
      <c r="I856" s="91"/>
      <c r="J856" s="91"/>
      <c r="K856" s="91"/>
      <c r="L856" s="91"/>
      <c r="M856" s="91"/>
      <c r="N856" s="91"/>
      <c r="O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</row>
    <row r="857" spans="1:26" s="35" customFormat="1" ht="11.25">
      <c r="A857" s="74"/>
      <c r="B857" s="76"/>
      <c r="C857" s="76"/>
      <c r="D857" s="76"/>
      <c r="E857" s="76"/>
      <c r="F857" s="76"/>
      <c r="G857" s="21"/>
      <c r="H857" s="21"/>
      <c r="I857" s="21"/>
      <c r="J857" s="21"/>
      <c r="K857" s="21"/>
      <c r="L857" s="21"/>
      <c r="M857" s="21"/>
      <c r="N857" s="21"/>
      <c r="O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s="35" customFormat="1" ht="11.25">
      <c r="A858" s="84"/>
      <c r="B858" s="92"/>
      <c r="C858" s="93"/>
      <c r="D858" s="93"/>
      <c r="E858" s="93"/>
      <c r="F858" s="93"/>
      <c r="G858" s="91"/>
      <c r="H858" s="91"/>
      <c r="I858" s="91"/>
      <c r="J858" s="91"/>
      <c r="K858" s="91"/>
      <c r="L858" s="91"/>
      <c r="M858" s="91"/>
      <c r="N858" s="91"/>
      <c r="O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</row>
    <row r="859" spans="1:26" s="35" customFormat="1" ht="11.25">
      <c r="A859" s="74"/>
      <c r="B859" s="24"/>
      <c r="C859" s="77"/>
      <c r="D859" s="77"/>
      <c r="E859" s="77"/>
      <c r="F859" s="77"/>
      <c r="G859" s="21"/>
      <c r="H859" s="21"/>
      <c r="I859" s="21"/>
      <c r="J859" s="21"/>
      <c r="K859" s="21"/>
      <c r="L859" s="21"/>
      <c r="M859" s="21"/>
      <c r="N859" s="21"/>
      <c r="O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s="35" customFormat="1" ht="11.25">
      <c r="A860" s="84"/>
      <c r="B860" s="92"/>
      <c r="C860" s="93"/>
      <c r="D860" s="93"/>
      <c r="E860" s="93"/>
      <c r="F860" s="93"/>
      <c r="G860" s="91"/>
      <c r="H860" s="91"/>
      <c r="I860" s="91"/>
      <c r="J860" s="91"/>
      <c r="K860" s="91"/>
      <c r="L860" s="91"/>
      <c r="M860" s="91"/>
      <c r="N860" s="91"/>
      <c r="O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</row>
    <row r="861" spans="1:26" s="35" customFormat="1" ht="11.25">
      <c r="A861" s="74"/>
      <c r="B861" s="24"/>
      <c r="C861" s="77"/>
      <c r="D861" s="77"/>
      <c r="E861" s="77"/>
      <c r="F861" s="77"/>
      <c r="G861" s="21"/>
      <c r="H861" s="21"/>
      <c r="I861" s="21"/>
      <c r="J861" s="21"/>
      <c r="K861" s="21"/>
      <c r="L861" s="21"/>
      <c r="M861" s="21"/>
      <c r="N861" s="21"/>
      <c r="O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s="35" customFormat="1" ht="11.25">
      <c r="A862" s="84"/>
      <c r="B862" s="92"/>
      <c r="C862" s="93"/>
      <c r="D862" s="93"/>
      <c r="E862" s="93"/>
      <c r="F862" s="93"/>
      <c r="G862" s="91"/>
      <c r="H862" s="91"/>
      <c r="I862" s="91"/>
      <c r="J862" s="91"/>
      <c r="K862" s="91"/>
      <c r="L862" s="91"/>
      <c r="M862" s="91"/>
      <c r="N862" s="91"/>
      <c r="O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</row>
    <row r="863" spans="1:26" s="35" customFormat="1" ht="11.25">
      <c r="A863" s="74"/>
      <c r="B863" s="24"/>
      <c r="C863" s="77"/>
      <c r="D863" s="77"/>
      <c r="E863" s="77"/>
      <c r="F863" s="77"/>
      <c r="G863" s="21"/>
      <c r="H863" s="21"/>
      <c r="I863" s="21"/>
      <c r="J863" s="21"/>
      <c r="K863" s="21"/>
      <c r="L863" s="21"/>
      <c r="M863" s="21"/>
      <c r="N863" s="21"/>
      <c r="O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s="35" customFormat="1" ht="9.75">
      <c r="A864" s="84"/>
      <c r="B864" s="94" t="s">
        <v>645</v>
      </c>
      <c r="C864" s="93"/>
      <c r="D864" s="93"/>
      <c r="E864" s="93"/>
      <c r="F864" s="93"/>
      <c r="G864" s="91"/>
      <c r="H864" s="91"/>
      <c r="I864" s="91"/>
      <c r="J864" s="91"/>
      <c r="K864" s="91"/>
      <c r="L864" s="91"/>
      <c r="M864" s="91"/>
      <c r="N864" s="91"/>
      <c r="O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</row>
    <row r="865" spans="1:26" s="35" customFormat="1" ht="9.75">
      <c r="A865" s="74"/>
      <c r="B865" s="69"/>
      <c r="C865" s="77"/>
      <c r="D865" s="77"/>
      <c r="E865" s="77"/>
      <c r="F865" s="77"/>
      <c r="G865" s="21"/>
      <c r="H865" s="21"/>
      <c r="I865" s="21"/>
      <c r="J865" s="21"/>
      <c r="K865" s="21"/>
      <c r="L865" s="21"/>
      <c r="M865" s="21"/>
      <c r="N865" s="21"/>
      <c r="O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s="35" customFormat="1" ht="9.75">
      <c r="A866" s="84"/>
      <c r="B866" s="95"/>
      <c r="C866" s="93"/>
      <c r="D866" s="93"/>
      <c r="E866" s="93"/>
      <c r="F866" s="93"/>
      <c r="G866" s="91"/>
      <c r="H866" s="91"/>
      <c r="I866" s="91"/>
      <c r="J866" s="91"/>
      <c r="K866" s="91"/>
      <c r="L866" s="91"/>
      <c r="M866" s="91"/>
      <c r="N866" s="91"/>
      <c r="O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</row>
    <row r="867" spans="1:26" s="35" customFormat="1" ht="9.75">
      <c r="A867" s="74"/>
      <c r="B867" s="5" t="s">
        <v>646</v>
      </c>
      <c r="C867" s="77"/>
      <c r="D867" s="77"/>
      <c r="E867" s="77"/>
      <c r="F867" s="77"/>
      <c r="G867" s="21"/>
      <c r="H867" s="21"/>
      <c r="I867" s="21"/>
      <c r="J867" s="21"/>
      <c r="K867" s="21"/>
      <c r="L867" s="21"/>
      <c r="M867" s="21"/>
      <c r="N867" s="21"/>
      <c r="O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s="35" customFormat="1" ht="9.75">
      <c r="A868" s="84"/>
      <c r="B868" s="94" t="s">
        <v>647</v>
      </c>
      <c r="C868" s="93"/>
      <c r="D868" s="93"/>
      <c r="E868" s="93"/>
      <c r="F868" s="93"/>
      <c r="G868" s="91"/>
      <c r="H868" s="91"/>
      <c r="I868" s="91"/>
      <c r="J868" s="91"/>
      <c r="K868" s="91"/>
      <c r="L868" s="91"/>
      <c r="M868" s="91"/>
      <c r="N868" s="91"/>
      <c r="O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</row>
    <row r="869" spans="1:26" s="35" customFormat="1" ht="9.75">
      <c r="A869" s="74"/>
      <c r="B869" s="5" t="s">
        <v>648</v>
      </c>
      <c r="C869" s="77"/>
      <c r="D869" s="77"/>
      <c r="E869" s="77"/>
      <c r="F869" s="77"/>
      <c r="G869" s="21"/>
      <c r="H869" s="21"/>
      <c r="I869" s="21"/>
      <c r="J869" s="21"/>
      <c r="K869" s="21"/>
      <c r="L869" s="21"/>
      <c r="M869" s="21"/>
      <c r="N869" s="21"/>
      <c r="O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s="35" customFormat="1" ht="9.75">
      <c r="A870" s="84"/>
      <c r="B870" s="94" t="s">
        <v>649</v>
      </c>
      <c r="C870" s="93"/>
      <c r="D870" s="93"/>
      <c r="E870" s="93"/>
      <c r="F870" s="93"/>
      <c r="G870" s="91"/>
      <c r="H870" s="91"/>
      <c r="I870" s="91"/>
      <c r="J870" s="91"/>
      <c r="K870" s="91"/>
      <c r="L870" s="91"/>
      <c r="M870" s="91"/>
      <c r="N870" s="91"/>
      <c r="O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</row>
    <row r="871" spans="1:26" s="35" customFormat="1" ht="9.75">
      <c r="A871" s="74"/>
      <c r="B871" s="24"/>
      <c r="C871" s="77"/>
      <c r="D871" s="77"/>
      <c r="E871" s="77"/>
      <c r="F871" s="77"/>
      <c r="G871" s="21"/>
      <c r="H871" s="21"/>
      <c r="I871" s="21"/>
      <c r="J871" s="21"/>
      <c r="K871" s="21"/>
      <c r="L871" s="21"/>
      <c r="M871" s="21"/>
      <c r="N871" s="21"/>
      <c r="O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s="35" customFormat="1" ht="9.75">
      <c r="A872" s="84"/>
      <c r="B872" s="92"/>
      <c r="C872" s="93"/>
      <c r="D872" s="93"/>
      <c r="E872" s="93"/>
      <c r="F872" s="93"/>
      <c r="G872" s="91"/>
      <c r="H872" s="91"/>
      <c r="I872" s="91"/>
      <c r="J872" s="91"/>
      <c r="K872" s="91"/>
      <c r="L872" s="91"/>
      <c r="M872" s="91"/>
      <c r="N872" s="91"/>
      <c r="O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</row>
    <row r="873" spans="1:26" s="35" customFormat="1" ht="9.75">
      <c r="A873" s="74"/>
      <c r="B873" s="24"/>
      <c r="C873" s="96"/>
      <c r="D873" s="96"/>
      <c r="E873" s="96"/>
      <c r="F873" s="96"/>
      <c r="G873" s="21"/>
      <c r="H873" s="21"/>
      <c r="I873" s="21"/>
      <c r="J873" s="21"/>
      <c r="K873" s="21"/>
      <c r="L873" s="21"/>
      <c r="M873" s="21"/>
      <c r="N873" s="21"/>
      <c r="O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s="35" customFormat="1" ht="9.75">
      <c r="A874" s="74"/>
      <c r="B874" s="24"/>
      <c r="C874" s="96"/>
      <c r="D874" s="96"/>
      <c r="E874" s="96"/>
      <c r="F874" s="96"/>
      <c r="G874" s="21"/>
      <c r="H874" s="21"/>
      <c r="I874" s="21"/>
      <c r="J874" s="21"/>
      <c r="K874" s="21"/>
      <c r="L874" s="21"/>
      <c r="M874" s="21"/>
      <c r="N874" s="21"/>
      <c r="O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s="35" customFormat="1" ht="9.75">
      <c r="A875" s="74"/>
      <c r="B875" s="24"/>
      <c r="C875" s="96"/>
      <c r="D875" s="96"/>
      <c r="E875" s="96"/>
      <c r="F875" s="96"/>
      <c r="G875" s="21"/>
      <c r="H875" s="21"/>
      <c r="I875" s="21"/>
      <c r="J875" s="21"/>
      <c r="K875" s="21"/>
      <c r="L875" s="21"/>
      <c r="M875" s="21"/>
      <c r="N875" s="21"/>
      <c r="O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s="35" customFormat="1" ht="9.75">
      <c r="A876" s="74"/>
      <c r="B876" s="24"/>
      <c r="C876" s="96"/>
      <c r="D876" s="96"/>
      <c r="E876" s="96"/>
      <c r="F876" s="96"/>
      <c r="G876" s="21"/>
      <c r="H876" s="21"/>
      <c r="I876" s="21"/>
      <c r="J876" s="21"/>
      <c r="K876" s="21"/>
      <c r="L876" s="21"/>
      <c r="M876" s="21"/>
      <c r="N876" s="21"/>
      <c r="O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s="35" customFormat="1" ht="9.75">
      <c r="A877" s="74"/>
      <c r="B877" s="24"/>
      <c r="C877" s="96"/>
      <c r="D877" s="96"/>
      <c r="E877" s="96"/>
      <c r="F877" s="96"/>
      <c r="G877" s="21"/>
      <c r="H877" s="21"/>
      <c r="I877" s="21"/>
      <c r="J877" s="21"/>
      <c r="K877" s="21"/>
      <c r="L877" s="21"/>
      <c r="M877" s="21"/>
      <c r="N877" s="21"/>
      <c r="O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s="35" customFormat="1" ht="9.75">
      <c r="A878" s="74"/>
      <c r="B878" s="24"/>
      <c r="C878" s="96"/>
      <c r="D878" s="96"/>
      <c r="E878" s="96"/>
      <c r="F878" s="96"/>
      <c r="G878" s="21"/>
      <c r="H878" s="21"/>
      <c r="I878" s="21"/>
      <c r="J878" s="21"/>
      <c r="K878" s="21"/>
      <c r="L878" s="21"/>
      <c r="M878" s="21"/>
      <c r="N878" s="21"/>
      <c r="O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s="35" customFormat="1" ht="9.75">
      <c r="A879" s="74"/>
      <c r="B879" s="24"/>
      <c r="C879" s="96"/>
      <c r="D879" s="96"/>
      <c r="E879" s="96"/>
      <c r="F879" s="96"/>
      <c r="G879" s="21"/>
      <c r="H879" s="21"/>
      <c r="I879" s="21"/>
      <c r="J879" s="21"/>
      <c r="K879" s="21"/>
      <c r="L879" s="21"/>
      <c r="M879" s="21"/>
      <c r="N879" s="21"/>
      <c r="O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s="35" customFormat="1" ht="9.75">
      <c r="A880" s="74"/>
      <c r="B880" s="24"/>
      <c r="C880" s="96"/>
      <c r="D880" s="96"/>
      <c r="E880" s="96"/>
      <c r="F880" s="96"/>
      <c r="G880" s="21"/>
      <c r="H880" s="21"/>
      <c r="I880" s="21"/>
      <c r="J880" s="21"/>
      <c r="K880" s="21"/>
      <c r="L880" s="21"/>
      <c r="M880" s="21"/>
      <c r="N880" s="21"/>
      <c r="O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s="35" customFormat="1" ht="9.75">
      <c r="A881" s="74"/>
      <c r="B881" s="24"/>
      <c r="C881" s="96"/>
      <c r="D881" s="96"/>
      <c r="E881" s="96"/>
      <c r="F881" s="96"/>
      <c r="G881" s="21"/>
      <c r="H881" s="21"/>
      <c r="I881" s="21"/>
      <c r="J881" s="21"/>
      <c r="K881" s="21"/>
      <c r="L881" s="21"/>
      <c r="M881" s="21"/>
      <c r="N881" s="21"/>
      <c r="O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s="35" customFormat="1" ht="9.75">
      <c r="A882" s="74"/>
      <c r="B882" s="24"/>
      <c r="C882" s="96"/>
      <c r="D882" s="96"/>
      <c r="E882" s="96"/>
      <c r="F882" s="96"/>
      <c r="G882" s="21"/>
      <c r="H882" s="21"/>
      <c r="I882" s="21"/>
      <c r="J882" s="21"/>
      <c r="K882" s="21"/>
      <c r="L882" s="21"/>
      <c r="M882" s="21"/>
      <c r="N882" s="21"/>
      <c r="O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s="35" customFormat="1" ht="9.75">
      <c r="A883" s="25"/>
      <c r="B883" s="24"/>
      <c r="C883" s="96"/>
      <c r="D883" s="96"/>
      <c r="E883" s="96"/>
      <c r="F883" s="96"/>
      <c r="G883" s="21"/>
      <c r="H883" s="21"/>
      <c r="I883" s="21"/>
      <c r="J883" s="21"/>
      <c r="K883" s="21"/>
      <c r="L883" s="21"/>
      <c r="M883" s="21"/>
      <c r="N883" s="21"/>
      <c r="O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s="35" customFormat="1" ht="9.75">
      <c r="A884" s="25"/>
      <c r="B884" s="24"/>
      <c r="C884" s="96"/>
      <c r="D884" s="96"/>
      <c r="E884" s="96"/>
      <c r="F884" s="96"/>
      <c r="G884" s="21"/>
      <c r="H884" s="21"/>
      <c r="I884" s="21"/>
      <c r="J884" s="21"/>
      <c r="K884" s="21"/>
      <c r="L884" s="21"/>
      <c r="M884" s="21"/>
      <c r="N884" s="21"/>
      <c r="O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s="35" customFormat="1" ht="9.75">
      <c r="A885" s="25"/>
      <c r="B885" s="24"/>
      <c r="C885" s="96"/>
      <c r="D885" s="96"/>
      <c r="E885" s="96"/>
      <c r="F885" s="96"/>
      <c r="G885" s="21"/>
      <c r="H885" s="21"/>
      <c r="I885" s="21"/>
      <c r="J885" s="21"/>
      <c r="K885" s="21"/>
      <c r="L885" s="21"/>
      <c r="M885" s="21"/>
      <c r="N885" s="21"/>
      <c r="O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s="35" customFormat="1" ht="9.75">
      <c r="A886" s="3"/>
      <c r="B886" s="24"/>
      <c r="C886" s="96"/>
      <c r="D886" s="96"/>
      <c r="E886" s="96"/>
      <c r="F886" s="96"/>
      <c r="G886" s="21"/>
      <c r="H886" s="21"/>
      <c r="I886" s="21"/>
      <c r="J886" s="21"/>
      <c r="K886" s="21"/>
      <c r="L886" s="21"/>
      <c r="M886" s="21"/>
      <c r="N886" s="21"/>
      <c r="O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s="35" customFormat="1" ht="9.75">
      <c r="A887" s="3"/>
      <c r="B887" s="24"/>
      <c r="C887" s="96"/>
      <c r="D887" s="96"/>
      <c r="E887" s="96"/>
      <c r="F887" s="96"/>
      <c r="G887" s="21"/>
      <c r="H887" s="21"/>
      <c r="I887" s="21"/>
      <c r="J887" s="21"/>
      <c r="K887" s="21"/>
      <c r="L887" s="21"/>
      <c r="M887" s="21"/>
      <c r="N887" s="21"/>
      <c r="O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s="35" customFormat="1" ht="9.75">
      <c r="A888" s="3"/>
      <c r="B888" s="24"/>
      <c r="C888" s="96"/>
      <c r="D888" s="96"/>
      <c r="E888" s="96"/>
      <c r="F888" s="96"/>
      <c r="G888" s="21"/>
      <c r="H888" s="21"/>
      <c r="I888" s="21"/>
      <c r="J888" s="21"/>
      <c r="K888" s="21"/>
      <c r="L888" s="21"/>
      <c r="M888" s="21"/>
      <c r="N888" s="21"/>
      <c r="O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s="35" customFormat="1" ht="9.75">
      <c r="A889" s="3"/>
      <c r="B889" s="24"/>
      <c r="C889" s="96"/>
      <c r="D889" s="96"/>
      <c r="E889" s="96"/>
      <c r="F889" s="96"/>
      <c r="G889" s="21"/>
      <c r="H889" s="21"/>
      <c r="I889" s="21"/>
      <c r="J889" s="21"/>
      <c r="K889" s="21"/>
      <c r="L889" s="21"/>
      <c r="M889" s="21"/>
      <c r="N889" s="21"/>
      <c r="O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s="30" customFormat="1" ht="9.75">
      <c r="A890" s="3"/>
      <c r="B890" s="24"/>
      <c r="C890" s="96"/>
      <c r="D890" s="96"/>
      <c r="E890" s="96"/>
      <c r="F890" s="96"/>
      <c r="G890" s="3"/>
      <c r="H890" s="3"/>
      <c r="I890" s="3"/>
      <c r="J890" s="3"/>
      <c r="K890" s="3"/>
      <c r="L890" s="3"/>
      <c r="M890" s="3"/>
      <c r="N890" s="3"/>
      <c r="O890" s="3"/>
      <c r="Q890" s="3"/>
      <c r="R890" s="3"/>
      <c r="S890" s="3"/>
      <c r="T890" s="3"/>
      <c r="U890" s="3"/>
      <c r="V890" s="3"/>
      <c r="W890" s="3"/>
      <c r="X890" s="3"/>
      <c r="Y890" s="9"/>
      <c r="Z890" s="3"/>
    </row>
    <row r="891" spans="1:26" s="30" customFormat="1" ht="9.75">
      <c r="A891" s="3"/>
      <c r="B891" s="24"/>
      <c r="C891" s="96"/>
      <c r="D891" s="96"/>
      <c r="E891" s="96"/>
      <c r="F891" s="96"/>
      <c r="G891" s="3"/>
      <c r="H891" s="3"/>
      <c r="I891" s="3"/>
      <c r="J891" s="3"/>
      <c r="K891" s="3"/>
      <c r="L891" s="3"/>
      <c r="M891" s="3"/>
      <c r="N891" s="3"/>
      <c r="O891" s="3"/>
      <c r="Q891" s="3"/>
      <c r="R891" s="1"/>
      <c r="S891" s="3"/>
      <c r="T891" s="3"/>
      <c r="U891" s="3"/>
      <c r="V891" s="3"/>
      <c r="W891" s="3"/>
      <c r="X891" s="3"/>
      <c r="Y891" s="9"/>
      <c r="Z891" s="3"/>
    </row>
    <row r="892" spans="1:26" s="30" customFormat="1" ht="9.75">
      <c r="A892" s="3"/>
      <c r="B892" s="5"/>
      <c r="C892" s="77"/>
      <c r="D892" s="78"/>
      <c r="E892" s="8"/>
      <c r="F892" s="9"/>
      <c r="G892" s="3"/>
      <c r="H892" s="3"/>
      <c r="I892" s="3"/>
      <c r="J892" s="3"/>
      <c r="K892" s="3"/>
      <c r="L892" s="3"/>
      <c r="M892" s="3"/>
      <c r="N892" s="3"/>
      <c r="O892" s="3"/>
      <c r="Q892" s="3"/>
      <c r="R892" s="1"/>
      <c r="S892" s="3"/>
      <c r="T892" s="3"/>
      <c r="U892" s="3"/>
      <c r="V892" s="3"/>
      <c r="W892" s="3"/>
      <c r="X892" s="3"/>
      <c r="Y892" s="9"/>
      <c r="Z892" s="3"/>
    </row>
    <row r="893" spans="1:26" s="30" customFormat="1" ht="9.75">
      <c r="A893" s="3"/>
      <c r="B893" s="5"/>
      <c r="C893" s="6"/>
      <c r="D893" s="7"/>
      <c r="E893" s="8"/>
      <c r="F893" s="9"/>
      <c r="G893" s="3"/>
      <c r="H893" s="3"/>
      <c r="I893" s="3"/>
      <c r="J893" s="3"/>
      <c r="K893" s="3"/>
      <c r="L893" s="3"/>
      <c r="M893" s="3"/>
      <c r="N893" s="3"/>
      <c r="O893" s="3"/>
      <c r="Q893" s="3"/>
      <c r="R893" s="1"/>
      <c r="S893" s="3"/>
      <c r="T893" s="3"/>
      <c r="U893" s="3"/>
      <c r="V893" s="3"/>
      <c r="W893" s="3"/>
      <c r="X893" s="3"/>
      <c r="Y893" s="9"/>
      <c r="Z893" s="3"/>
    </row>
    <row r="894" spans="1:26" s="30" customFormat="1" ht="9.75">
      <c r="A894" s="3"/>
      <c r="B894" s="5"/>
      <c r="C894" s="6"/>
      <c r="D894" s="7"/>
      <c r="E894" s="8"/>
      <c r="F894" s="9"/>
      <c r="G894" s="3"/>
      <c r="H894" s="3"/>
      <c r="I894" s="3"/>
      <c r="J894" s="3"/>
      <c r="K894" s="3"/>
      <c r="L894" s="3"/>
      <c r="M894" s="3"/>
      <c r="N894" s="3"/>
      <c r="O894" s="3"/>
      <c r="Q894" s="3"/>
      <c r="R894" s="1"/>
      <c r="S894" s="3"/>
      <c r="T894" s="3"/>
      <c r="U894" s="3"/>
      <c r="V894" s="3"/>
      <c r="W894" s="3"/>
      <c r="X894" s="3"/>
      <c r="Y894" s="9"/>
      <c r="Z894" s="3"/>
    </row>
    <row r="895" spans="1:26" s="30" customFormat="1" ht="9.75">
      <c r="A895" s="3"/>
      <c r="B895" s="5"/>
      <c r="C895" s="6"/>
      <c r="D895" s="7"/>
      <c r="E895" s="8"/>
      <c r="F895" s="9"/>
      <c r="G895" s="3"/>
      <c r="H895" s="3"/>
      <c r="I895" s="3"/>
      <c r="J895" s="3"/>
      <c r="K895" s="3"/>
      <c r="L895" s="3"/>
      <c r="M895" s="3"/>
      <c r="N895" s="3"/>
      <c r="O895" s="3"/>
      <c r="Q895" s="3"/>
      <c r="R895" s="1"/>
      <c r="S895" s="3"/>
      <c r="T895" s="3"/>
      <c r="U895" s="3"/>
      <c r="V895" s="3"/>
      <c r="W895" s="3"/>
      <c r="X895" s="3"/>
      <c r="Y895" s="9"/>
      <c r="Z895" s="3"/>
    </row>
    <row r="896" spans="1:26" s="30" customFormat="1" ht="9.75">
      <c r="A896" s="3"/>
      <c r="B896" s="5"/>
      <c r="C896" s="6"/>
      <c r="D896" s="7"/>
      <c r="E896" s="8"/>
      <c r="F896" s="9"/>
      <c r="G896" s="3"/>
      <c r="H896" s="3"/>
      <c r="I896" s="3"/>
      <c r="J896" s="3"/>
      <c r="K896" s="3"/>
      <c r="L896" s="3"/>
      <c r="M896" s="3"/>
      <c r="N896" s="3"/>
      <c r="O896" s="3"/>
      <c r="Q896" s="3"/>
      <c r="R896" s="1"/>
      <c r="S896" s="3"/>
      <c r="T896" s="3"/>
      <c r="U896" s="3"/>
      <c r="V896" s="3"/>
      <c r="W896" s="3"/>
      <c r="X896" s="3"/>
      <c r="Y896" s="9"/>
      <c r="Z896" s="3"/>
    </row>
    <row r="897" spans="1:26" s="30" customFormat="1" ht="11.25">
      <c r="A897" s="3"/>
      <c r="B897" s="5"/>
      <c r="C897" s="6"/>
      <c r="D897" s="7"/>
      <c r="E897" s="8"/>
      <c r="F897" s="9"/>
      <c r="G897" s="3"/>
      <c r="H897" s="10"/>
      <c r="I897" s="3"/>
      <c r="J897" s="3"/>
      <c r="K897" s="3"/>
      <c r="L897" s="3"/>
      <c r="M897" s="3"/>
      <c r="N897" s="3"/>
      <c r="O897" s="3"/>
      <c r="Q897" s="3"/>
      <c r="R897" s="1"/>
      <c r="S897" s="3"/>
      <c r="T897" s="3"/>
      <c r="U897" s="3"/>
      <c r="V897" s="3"/>
      <c r="W897" s="3"/>
      <c r="X897" s="3"/>
      <c r="Y897" s="9"/>
      <c r="Z897" s="3"/>
    </row>
    <row r="898" spans="1:26" s="30" customFormat="1" ht="11.25">
      <c r="A898" s="3"/>
      <c r="B898" s="5"/>
      <c r="C898" s="6"/>
      <c r="D898" s="7"/>
      <c r="E898" s="8"/>
      <c r="F898" s="9"/>
      <c r="G898" s="3"/>
      <c r="H898" s="10"/>
      <c r="I898" s="3"/>
      <c r="J898" s="3"/>
      <c r="K898" s="3"/>
      <c r="L898" s="3"/>
      <c r="M898" s="3"/>
      <c r="N898" s="3"/>
      <c r="O898" s="3"/>
      <c r="Q898" s="3"/>
      <c r="R898" s="1"/>
      <c r="S898" s="3"/>
      <c r="T898" s="3"/>
      <c r="U898" s="3"/>
      <c r="V898" s="3"/>
      <c r="W898" s="3"/>
      <c r="X898" s="3"/>
      <c r="Y898" s="9"/>
      <c r="Z898" s="3"/>
    </row>
    <row r="899" spans="1:26" s="30" customFormat="1" ht="11.25">
      <c r="A899" s="3"/>
      <c r="B899" s="5"/>
      <c r="C899" s="6"/>
      <c r="D899" s="7"/>
      <c r="E899" s="8"/>
      <c r="F899" s="9"/>
      <c r="G899" s="3"/>
      <c r="H899" s="10"/>
      <c r="I899" s="3"/>
      <c r="J899" s="3"/>
      <c r="K899" s="3"/>
      <c r="L899" s="3"/>
      <c r="M899" s="3"/>
      <c r="N899" s="3"/>
      <c r="O899" s="3"/>
      <c r="Q899" s="3"/>
      <c r="R899" s="1"/>
      <c r="S899" s="3"/>
      <c r="T899" s="3"/>
      <c r="U899" s="3"/>
      <c r="V899" s="3"/>
      <c r="W899" s="3"/>
      <c r="X899" s="3"/>
      <c r="Y899" s="9"/>
      <c r="Z899" s="3"/>
    </row>
    <row r="900" spans="1:26" s="30" customFormat="1" ht="11.25">
      <c r="A900" s="3"/>
      <c r="B900" s="5"/>
      <c r="C900" s="6"/>
      <c r="D900" s="7"/>
      <c r="E900" s="8"/>
      <c r="F900" s="9"/>
      <c r="G900" s="3"/>
      <c r="H900" s="10"/>
      <c r="I900" s="3"/>
      <c r="J900" s="3"/>
      <c r="K900" s="3"/>
      <c r="L900" s="3"/>
      <c r="M900" s="3"/>
      <c r="N900" s="3"/>
      <c r="O900" s="3"/>
      <c r="Q900" s="3"/>
      <c r="R900" s="1"/>
      <c r="S900" s="3"/>
      <c r="T900" s="3"/>
      <c r="U900" s="3"/>
      <c r="V900" s="3"/>
      <c r="W900" s="3"/>
      <c r="X900" s="3"/>
      <c r="Y900" s="9"/>
      <c r="Z900" s="3"/>
    </row>
    <row r="901" spans="1:26" s="30" customFormat="1" ht="11.25">
      <c r="A901" s="3"/>
      <c r="B901" s="3"/>
      <c r="C901" s="6"/>
      <c r="D901" s="7"/>
      <c r="E901" s="8"/>
      <c r="F901" s="9"/>
      <c r="G901" s="3"/>
      <c r="H901" s="10"/>
      <c r="I901" s="3"/>
      <c r="J901" s="3"/>
      <c r="K901" s="3"/>
      <c r="L901" s="3"/>
      <c r="M901" s="3"/>
      <c r="N901" s="3"/>
      <c r="O901" s="3"/>
      <c r="Q901" s="3"/>
      <c r="R901" s="1"/>
      <c r="S901" s="3"/>
      <c r="T901" s="3"/>
      <c r="U901" s="3"/>
      <c r="V901" s="3"/>
      <c r="W901" s="3"/>
      <c r="X901" s="3"/>
      <c r="Y901" s="9"/>
      <c r="Z901" s="3"/>
    </row>
    <row r="902" spans="1:26" s="30" customFormat="1" ht="10.5" customHeight="1">
      <c r="A902" s="3"/>
      <c r="B902" s="3"/>
      <c r="C902" s="6"/>
      <c r="D902" s="7"/>
      <c r="E902" s="8"/>
      <c r="F902" s="9"/>
      <c r="G902" s="3"/>
      <c r="H902" s="10"/>
      <c r="I902" s="3"/>
      <c r="J902" s="3"/>
      <c r="K902" s="3"/>
      <c r="L902" s="3"/>
      <c r="M902" s="3"/>
      <c r="N902" s="3"/>
      <c r="O902" s="3"/>
      <c r="Q902" s="3"/>
      <c r="R902" s="1"/>
      <c r="S902" s="3"/>
      <c r="T902" s="3"/>
      <c r="U902" s="3"/>
      <c r="V902" s="3"/>
      <c r="W902" s="3"/>
      <c r="X902" s="3"/>
      <c r="Y902" s="9"/>
      <c r="Z902" s="3"/>
    </row>
    <row r="903" spans="1:26" s="30" customFormat="1" ht="11.25">
      <c r="A903" s="3"/>
      <c r="B903" s="3"/>
      <c r="C903" s="6"/>
      <c r="D903" s="7"/>
      <c r="E903" s="8"/>
      <c r="F903" s="9"/>
      <c r="G903" s="3"/>
      <c r="H903" s="10"/>
      <c r="I903" s="3"/>
      <c r="J903" s="3"/>
      <c r="K903" s="3"/>
      <c r="L903" s="3"/>
      <c r="M903" s="3"/>
      <c r="N903" s="3"/>
      <c r="O903" s="3"/>
      <c r="Q903" s="3"/>
      <c r="R903" s="1"/>
      <c r="S903" s="3"/>
      <c r="T903" s="3"/>
      <c r="U903" s="3"/>
      <c r="V903" s="3"/>
      <c r="W903" s="3"/>
      <c r="X903" s="3"/>
      <c r="Y903" s="9"/>
      <c r="Z903" s="3"/>
    </row>
    <row r="904" spans="1:26" s="30" customFormat="1" ht="11.25">
      <c r="A904" s="3"/>
      <c r="C904" s="6"/>
      <c r="D904" s="7"/>
      <c r="E904" s="8"/>
      <c r="F904" s="9"/>
      <c r="G904" s="3"/>
      <c r="H904" s="10"/>
      <c r="I904" s="3"/>
      <c r="J904" s="3"/>
      <c r="K904" s="3"/>
      <c r="L904" s="3"/>
      <c r="M904" s="3"/>
      <c r="N904" s="3"/>
      <c r="O904" s="3"/>
      <c r="Q904" s="3"/>
      <c r="R904" s="1"/>
      <c r="S904" s="3"/>
      <c r="T904" s="3"/>
      <c r="U904" s="3"/>
      <c r="V904" s="3"/>
      <c r="W904" s="3"/>
      <c r="X904" s="3"/>
      <c r="Y904" s="9"/>
      <c r="Z904" s="3"/>
    </row>
    <row r="905" spans="1:26" s="30" customFormat="1" ht="11.25">
      <c r="A905" s="3"/>
      <c r="C905" s="6"/>
      <c r="D905" s="7"/>
      <c r="E905" s="8"/>
      <c r="F905" s="9"/>
      <c r="G905" s="3"/>
      <c r="H905" s="10"/>
      <c r="I905" s="3"/>
      <c r="J905" s="3"/>
      <c r="K905" s="3"/>
      <c r="L905" s="3"/>
      <c r="M905" s="3"/>
      <c r="N905" s="3"/>
      <c r="O905" s="3"/>
      <c r="Q905" s="3"/>
      <c r="R905" s="1"/>
      <c r="S905" s="3"/>
      <c r="T905" s="3"/>
      <c r="U905" s="3"/>
      <c r="V905" s="3"/>
      <c r="W905" s="3"/>
      <c r="X905" s="3"/>
      <c r="Y905" s="9"/>
      <c r="Z905" s="3"/>
    </row>
    <row r="906" spans="1:26" s="30" customFormat="1" ht="11.25">
      <c r="A906" s="3"/>
      <c r="C906" s="6"/>
      <c r="D906" s="7"/>
      <c r="E906" s="8"/>
      <c r="F906" s="9"/>
      <c r="G906" s="3"/>
      <c r="H906" s="10"/>
      <c r="I906" s="3"/>
      <c r="J906" s="3"/>
      <c r="K906" s="3"/>
      <c r="L906" s="3"/>
      <c r="M906" s="3"/>
      <c r="N906" s="3"/>
      <c r="O906" s="3"/>
      <c r="Q906" s="3"/>
      <c r="R906" s="1"/>
      <c r="S906" s="3"/>
      <c r="T906" s="3"/>
      <c r="U906" s="3"/>
      <c r="V906" s="3"/>
      <c r="W906" s="3"/>
      <c r="X906" s="3"/>
      <c r="Y906" s="9"/>
      <c r="Z906" s="3"/>
    </row>
    <row r="907" spans="1:26" s="30" customFormat="1" ht="9.75">
      <c r="A907" s="3"/>
      <c r="C907" s="6"/>
      <c r="D907" s="7"/>
      <c r="E907" s="8"/>
      <c r="F907" s="9"/>
      <c r="G907" s="3"/>
      <c r="H907" s="10"/>
      <c r="I907" s="3"/>
      <c r="J907" s="3"/>
      <c r="K907" s="3"/>
      <c r="L907" s="3"/>
      <c r="M907" s="3"/>
      <c r="N907" s="3"/>
      <c r="O907" s="3"/>
      <c r="Q907" s="3"/>
      <c r="R907" s="1"/>
      <c r="S907" s="3"/>
      <c r="T907" s="3"/>
      <c r="U907" s="3"/>
      <c r="V907" s="3"/>
      <c r="W907" s="3"/>
      <c r="X907" s="3"/>
      <c r="Y907" s="9"/>
      <c r="Z907" s="3"/>
    </row>
    <row r="908" spans="1:26" s="30" customFormat="1" ht="9.75">
      <c r="A908" s="25"/>
      <c r="C908" s="6"/>
      <c r="D908" s="7"/>
      <c r="E908" s="8"/>
      <c r="F908" s="9"/>
      <c r="G908" s="3"/>
      <c r="H908" s="10"/>
      <c r="I908" s="3"/>
      <c r="J908" s="3"/>
      <c r="K908" s="3"/>
      <c r="L908" s="3"/>
      <c r="M908" s="3"/>
      <c r="N908" s="3"/>
      <c r="O908" s="3"/>
      <c r="Q908" s="3"/>
      <c r="R908" s="1"/>
      <c r="S908" s="3"/>
      <c r="T908" s="3"/>
      <c r="U908" s="3"/>
      <c r="V908" s="3"/>
      <c r="W908" s="3"/>
      <c r="X908" s="3"/>
      <c r="Y908" s="9"/>
      <c r="Z908" s="3"/>
    </row>
    <row r="909" spans="1:26" s="30" customFormat="1" ht="9.75">
      <c r="A909" s="25"/>
      <c r="C909" s="6"/>
      <c r="D909" s="7"/>
      <c r="E909" s="8"/>
      <c r="F909" s="9"/>
      <c r="G909" s="3"/>
      <c r="H909" s="10"/>
      <c r="I909" s="3"/>
      <c r="J909" s="3"/>
      <c r="K909" s="3"/>
      <c r="L909" s="3"/>
      <c r="M909" s="3"/>
      <c r="N909" s="3"/>
      <c r="O909" s="3"/>
      <c r="Q909" s="3"/>
      <c r="R909" s="1"/>
      <c r="S909" s="3"/>
      <c r="T909" s="3"/>
      <c r="U909" s="3"/>
      <c r="V909" s="3"/>
      <c r="W909" s="3"/>
      <c r="X909" s="3"/>
      <c r="Y909" s="9"/>
      <c r="Z909" s="3"/>
    </row>
    <row r="910" spans="1:27" s="30" customFormat="1" ht="9.75">
      <c r="A910" s="25"/>
      <c r="C910" s="6"/>
      <c r="D910" s="11"/>
      <c r="E910" s="8"/>
      <c r="F910" s="9"/>
      <c r="G910" s="3"/>
      <c r="H910" s="3"/>
      <c r="I910" s="3"/>
      <c r="J910" s="3"/>
      <c r="K910" s="3"/>
      <c r="L910" s="10"/>
      <c r="M910" s="3"/>
      <c r="N910" s="3"/>
      <c r="O910" s="3"/>
      <c r="Q910" s="3"/>
      <c r="R910" s="3"/>
      <c r="S910" s="3"/>
      <c r="T910" s="3"/>
      <c r="U910" s="3"/>
      <c r="V910" s="3"/>
      <c r="W910" s="3"/>
      <c r="X910" s="3"/>
      <c r="Y910" s="9"/>
      <c r="Z910" s="3"/>
      <c r="AA910" s="27"/>
    </row>
    <row r="911" spans="1:26" s="30" customFormat="1" ht="9.75">
      <c r="A911" s="25"/>
      <c r="B911" s="5"/>
      <c r="C911" s="6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s="30" customFormat="1" ht="9.75">
      <c r="A912" s="25"/>
      <c r="B912" s="5"/>
      <c r="C912" s="6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s="30" customFormat="1" ht="9.75">
      <c r="A913" s="25"/>
      <c r="B913" s="3"/>
      <c r="C913" s="8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s="30" customFormat="1" ht="9.75">
      <c r="A914" s="25"/>
      <c r="B914" s="3"/>
      <c r="C914" s="8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s="30" customFormat="1" ht="9.75">
      <c r="A915" s="25"/>
      <c r="B915" s="3"/>
      <c r="C915" s="8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s="30" customFormat="1" ht="9.75">
      <c r="A916" s="25"/>
      <c r="B916" s="3"/>
      <c r="C916" s="8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7" s="30" customFormat="1" ht="9.75">
      <c r="A917" s="25"/>
      <c r="B917" s="5"/>
      <c r="C917" s="8"/>
      <c r="D917" s="11"/>
      <c r="E917" s="8"/>
      <c r="F917" s="9"/>
      <c r="G917" s="3"/>
      <c r="H917" s="3"/>
      <c r="I917" s="3"/>
      <c r="J917" s="3"/>
      <c r="K917" s="3"/>
      <c r="L917" s="10"/>
      <c r="M917" s="3"/>
      <c r="N917" s="3"/>
      <c r="O917" s="3"/>
      <c r="Q917" s="3"/>
      <c r="R917" s="3"/>
      <c r="S917" s="3"/>
      <c r="T917" s="3"/>
      <c r="U917" s="3"/>
      <c r="V917" s="3"/>
      <c r="W917" s="3"/>
      <c r="X917" s="3"/>
      <c r="Y917" s="9"/>
      <c r="Z917" s="3"/>
      <c r="AA917" s="27"/>
    </row>
    <row r="918" spans="1:27" s="30" customFormat="1" ht="9.75">
      <c r="A918" s="25"/>
      <c r="B918" s="5"/>
      <c r="C918" s="8"/>
      <c r="D918" s="11"/>
      <c r="E918" s="8"/>
      <c r="F918" s="9"/>
      <c r="G918" s="3"/>
      <c r="H918" s="3"/>
      <c r="I918" s="3"/>
      <c r="J918" s="3"/>
      <c r="K918" s="3"/>
      <c r="L918" s="10"/>
      <c r="M918" s="3"/>
      <c r="N918" s="3"/>
      <c r="O918" s="3"/>
      <c r="Q918" s="3"/>
      <c r="R918" s="3"/>
      <c r="S918" s="3"/>
      <c r="T918" s="3"/>
      <c r="U918" s="3"/>
      <c r="V918" s="3"/>
      <c r="W918" s="3"/>
      <c r="X918" s="3"/>
      <c r="Y918" s="9"/>
      <c r="Z918" s="3"/>
      <c r="AA918" s="27"/>
    </row>
    <row r="919" spans="1:27" s="30" customFormat="1" ht="9.75">
      <c r="A919" s="25"/>
      <c r="B919" s="5"/>
      <c r="C919" s="8"/>
      <c r="D919" s="11"/>
      <c r="E919" s="8"/>
      <c r="F919" s="9"/>
      <c r="G919" s="3"/>
      <c r="H919" s="3"/>
      <c r="I919" s="3"/>
      <c r="J919" s="3"/>
      <c r="K919" s="3"/>
      <c r="L919" s="10"/>
      <c r="M919" s="3"/>
      <c r="N919" s="3"/>
      <c r="O919" s="3"/>
      <c r="Q919" s="3"/>
      <c r="R919" s="3"/>
      <c r="S919" s="3"/>
      <c r="T919" s="3"/>
      <c r="U919" s="3"/>
      <c r="V919" s="3"/>
      <c r="W919" s="3"/>
      <c r="X919" s="3"/>
      <c r="Y919" s="9"/>
      <c r="Z919" s="3"/>
      <c r="AA919" s="27"/>
    </row>
    <row r="920" spans="1:27" s="30" customFormat="1" ht="9.75">
      <c r="A920" s="25"/>
      <c r="B920" s="5"/>
      <c r="C920" s="8"/>
      <c r="D920" s="11"/>
      <c r="E920" s="8"/>
      <c r="F920" s="9"/>
      <c r="G920" s="3"/>
      <c r="H920" s="3"/>
      <c r="I920" s="3"/>
      <c r="J920" s="3"/>
      <c r="K920" s="3"/>
      <c r="L920" s="10"/>
      <c r="M920" s="3"/>
      <c r="N920" s="3"/>
      <c r="O920" s="3"/>
      <c r="Q920" s="3"/>
      <c r="R920" s="3"/>
      <c r="S920" s="3"/>
      <c r="T920" s="3"/>
      <c r="U920" s="3"/>
      <c r="V920" s="3"/>
      <c r="W920" s="3"/>
      <c r="X920" s="3"/>
      <c r="Y920" s="9"/>
      <c r="Z920" s="3"/>
      <c r="AA920" s="27"/>
    </row>
    <row r="921" spans="1:27" s="30" customFormat="1" ht="9.75">
      <c r="A921" s="25"/>
      <c r="B921" s="5"/>
      <c r="C921" s="8"/>
      <c r="D921" s="11"/>
      <c r="E921" s="8"/>
      <c r="F921" s="9"/>
      <c r="G921" s="3"/>
      <c r="H921" s="3"/>
      <c r="I921" s="3"/>
      <c r="J921" s="3"/>
      <c r="K921" s="3"/>
      <c r="L921" s="10"/>
      <c r="M921" s="3"/>
      <c r="N921" s="3"/>
      <c r="O921" s="3"/>
      <c r="Q921" s="3"/>
      <c r="R921" s="3"/>
      <c r="S921" s="3"/>
      <c r="T921" s="3"/>
      <c r="U921" s="3"/>
      <c r="V921" s="3"/>
      <c r="W921" s="3"/>
      <c r="X921" s="3"/>
      <c r="Y921" s="9"/>
      <c r="Z921" s="3"/>
      <c r="AA921" s="27"/>
    </row>
    <row r="922" spans="1:27" s="30" customFormat="1" ht="9.75">
      <c r="A922" s="25"/>
      <c r="B922" s="5"/>
      <c r="C922" s="8"/>
      <c r="D922" s="11"/>
      <c r="E922" s="8"/>
      <c r="F922" s="9"/>
      <c r="G922" s="3"/>
      <c r="H922" s="3"/>
      <c r="I922" s="3"/>
      <c r="J922" s="3"/>
      <c r="K922" s="3"/>
      <c r="L922" s="10"/>
      <c r="M922" s="3"/>
      <c r="N922" s="3"/>
      <c r="O922" s="3"/>
      <c r="Q922" s="3"/>
      <c r="R922" s="3"/>
      <c r="S922" s="3"/>
      <c r="T922" s="3"/>
      <c r="U922" s="3"/>
      <c r="V922" s="3"/>
      <c r="W922" s="3"/>
      <c r="X922" s="3"/>
      <c r="Y922" s="9"/>
      <c r="Z922" s="3"/>
      <c r="AA922" s="27"/>
    </row>
    <row r="923" spans="1:27" s="30" customFormat="1" ht="9.75">
      <c r="A923" s="25"/>
      <c r="B923" s="5"/>
      <c r="C923" s="8"/>
      <c r="D923" s="11"/>
      <c r="E923" s="8"/>
      <c r="F923" s="9"/>
      <c r="G923" s="3"/>
      <c r="H923" s="3"/>
      <c r="I923" s="3"/>
      <c r="J923" s="3"/>
      <c r="K923" s="3"/>
      <c r="L923" s="10"/>
      <c r="M923" s="3"/>
      <c r="N923" s="3"/>
      <c r="O923" s="3"/>
      <c r="Q923" s="3"/>
      <c r="R923" s="3"/>
      <c r="S923" s="3"/>
      <c r="T923" s="3"/>
      <c r="U923" s="3"/>
      <c r="V923" s="3"/>
      <c r="W923" s="3"/>
      <c r="X923" s="3"/>
      <c r="Y923" s="9"/>
      <c r="Z923" s="3"/>
      <c r="AA923" s="27"/>
    </row>
    <row r="924" spans="1:27" s="30" customFormat="1" ht="9.75">
      <c r="A924" s="25"/>
      <c r="B924" s="5"/>
      <c r="C924" s="8"/>
      <c r="D924" s="11"/>
      <c r="E924" s="8"/>
      <c r="F924" s="9"/>
      <c r="G924" s="3"/>
      <c r="H924" s="3"/>
      <c r="I924" s="3"/>
      <c r="J924" s="3"/>
      <c r="K924" s="3"/>
      <c r="L924" s="10"/>
      <c r="M924" s="3"/>
      <c r="N924" s="3"/>
      <c r="O924" s="3"/>
      <c r="Q924" s="3"/>
      <c r="R924" s="3"/>
      <c r="S924" s="3"/>
      <c r="T924" s="3"/>
      <c r="U924" s="3"/>
      <c r="V924" s="3"/>
      <c r="W924" s="3"/>
      <c r="X924" s="3"/>
      <c r="Y924" s="9"/>
      <c r="Z924" s="3"/>
      <c r="AA924" s="27"/>
    </row>
    <row r="925" spans="1:27" s="30" customFormat="1" ht="9.75">
      <c r="A925" s="25"/>
      <c r="B925" s="5"/>
      <c r="C925" s="8"/>
      <c r="D925" s="11"/>
      <c r="E925" s="8"/>
      <c r="F925" s="9"/>
      <c r="G925" s="3"/>
      <c r="H925" s="3"/>
      <c r="I925" s="3"/>
      <c r="J925" s="3"/>
      <c r="K925" s="3"/>
      <c r="L925" s="10"/>
      <c r="M925" s="3"/>
      <c r="N925" s="3"/>
      <c r="O925" s="3"/>
      <c r="Q925" s="3"/>
      <c r="R925" s="3"/>
      <c r="S925" s="3"/>
      <c r="T925" s="3"/>
      <c r="U925" s="3"/>
      <c r="V925" s="3"/>
      <c r="W925" s="3"/>
      <c r="X925" s="3"/>
      <c r="Y925" s="9"/>
      <c r="Z925" s="3"/>
      <c r="AA925" s="27"/>
    </row>
    <row r="926" spans="1:27" s="30" customFormat="1" ht="9.75">
      <c r="A926" s="25"/>
      <c r="B926" s="5"/>
      <c r="C926" s="8"/>
      <c r="D926" s="11"/>
      <c r="E926" s="8"/>
      <c r="F926" s="9"/>
      <c r="G926" s="3"/>
      <c r="H926" s="3"/>
      <c r="I926" s="3"/>
      <c r="J926" s="3"/>
      <c r="K926" s="3"/>
      <c r="L926" s="10"/>
      <c r="M926" s="3"/>
      <c r="N926" s="3"/>
      <c r="O926" s="3"/>
      <c r="Q926" s="3"/>
      <c r="R926" s="3"/>
      <c r="S926" s="3"/>
      <c r="T926" s="3"/>
      <c r="U926" s="3"/>
      <c r="V926" s="3"/>
      <c r="W926" s="3"/>
      <c r="X926" s="3"/>
      <c r="Y926" s="9"/>
      <c r="Z926" s="3"/>
      <c r="AA926" s="27"/>
    </row>
    <row r="927" spans="1:27" s="30" customFormat="1" ht="9.75">
      <c r="A927" s="25"/>
      <c r="B927" s="5"/>
      <c r="C927" s="8"/>
      <c r="D927" s="11"/>
      <c r="E927" s="8"/>
      <c r="F927" s="9"/>
      <c r="G927" s="3"/>
      <c r="H927" s="3"/>
      <c r="I927" s="3"/>
      <c r="J927" s="3"/>
      <c r="K927" s="3"/>
      <c r="L927" s="10"/>
      <c r="M927" s="3"/>
      <c r="N927" s="3"/>
      <c r="O927" s="3"/>
      <c r="Q927" s="3"/>
      <c r="R927" s="3"/>
      <c r="S927" s="3"/>
      <c r="T927" s="3"/>
      <c r="U927" s="3"/>
      <c r="V927" s="3"/>
      <c r="W927" s="3"/>
      <c r="X927" s="3"/>
      <c r="Y927" s="9"/>
      <c r="Z927" s="3"/>
      <c r="AA927" s="27"/>
    </row>
    <row r="928" spans="1:27" s="30" customFormat="1" ht="9.75">
      <c r="A928" s="25"/>
      <c r="B928" s="5"/>
      <c r="C928" s="8"/>
      <c r="D928" s="11"/>
      <c r="E928" s="8"/>
      <c r="F928" s="9"/>
      <c r="G928" s="3"/>
      <c r="H928" s="3"/>
      <c r="I928" s="3"/>
      <c r="J928" s="3"/>
      <c r="K928" s="3"/>
      <c r="L928" s="10"/>
      <c r="M928" s="3"/>
      <c r="N928" s="3"/>
      <c r="O928" s="3"/>
      <c r="Q928" s="3"/>
      <c r="R928" s="3"/>
      <c r="S928" s="3"/>
      <c r="T928" s="3"/>
      <c r="U928" s="3"/>
      <c r="V928" s="3"/>
      <c r="W928" s="3"/>
      <c r="X928" s="3"/>
      <c r="Y928" s="9"/>
      <c r="Z928" s="3"/>
      <c r="AA928" s="27"/>
    </row>
    <row r="929" spans="1:27" s="30" customFormat="1" ht="9.75">
      <c r="A929" s="25"/>
      <c r="B929" s="5"/>
      <c r="C929" s="8"/>
      <c r="D929" s="11"/>
      <c r="E929" s="8"/>
      <c r="F929" s="9"/>
      <c r="G929" s="3"/>
      <c r="H929" s="3"/>
      <c r="I929" s="3"/>
      <c r="J929" s="3"/>
      <c r="K929" s="3"/>
      <c r="L929" s="10"/>
      <c r="M929" s="3"/>
      <c r="N929" s="3"/>
      <c r="O929" s="3"/>
      <c r="Q929" s="3"/>
      <c r="R929" s="3"/>
      <c r="S929" s="3"/>
      <c r="T929" s="3"/>
      <c r="U929" s="3"/>
      <c r="V929" s="3"/>
      <c r="W929" s="3"/>
      <c r="X929" s="3"/>
      <c r="Y929" s="9"/>
      <c r="Z929" s="3"/>
      <c r="AA929" s="27"/>
    </row>
    <row r="930" spans="1:27" s="30" customFormat="1" ht="9.75">
      <c r="A930" s="25"/>
      <c r="B930" s="5"/>
      <c r="C930" s="8"/>
      <c r="D930" s="11"/>
      <c r="E930" s="8"/>
      <c r="F930" s="9"/>
      <c r="G930" s="3"/>
      <c r="H930" s="3"/>
      <c r="I930" s="3"/>
      <c r="J930" s="3"/>
      <c r="K930" s="3"/>
      <c r="L930" s="10"/>
      <c r="M930" s="3"/>
      <c r="N930" s="3"/>
      <c r="O930" s="3"/>
      <c r="Q930" s="3"/>
      <c r="R930" s="3"/>
      <c r="S930" s="3"/>
      <c r="T930" s="3"/>
      <c r="U930" s="3"/>
      <c r="V930" s="3"/>
      <c r="W930" s="3"/>
      <c r="X930" s="3"/>
      <c r="Y930" s="9"/>
      <c r="Z930" s="3"/>
      <c r="AA930" s="27"/>
    </row>
    <row r="931" spans="1:27" s="30" customFormat="1" ht="9.75">
      <c r="A931" s="25"/>
      <c r="B931" s="5"/>
      <c r="C931" s="8"/>
      <c r="D931" s="11"/>
      <c r="E931" s="8"/>
      <c r="F931" s="9"/>
      <c r="G931" s="3"/>
      <c r="H931" s="3"/>
      <c r="I931" s="3"/>
      <c r="J931" s="3"/>
      <c r="K931" s="3"/>
      <c r="L931" s="10"/>
      <c r="M931" s="3"/>
      <c r="N931" s="3"/>
      <c r="O931" s="3"/>
      <c r="Q931" s="3"/>
      <c r="R931" s="3"/>
      <c r="S931" s="3"/>
      <c r="T931" s="3"/>
      <c r="U931" s="3"/>
      <c r="V931" s="3"/>
      <c r="W931" s="3"/>
      <c r="X931" s="3"/>
      <c r="Y931" s="9"/>
      <c r="Z931" s="3"/>
      <c r="AA931" s="27"/>
    </row>
    <row r="932" spans="1:27" s="30" customFormat="1" ht="9.75">
      <c r="A932" s="25"/>
      <c r="B932" s="5"/>
      <c r="C932" s="8"/>
      <c r="D932" s="11"/>
      <c r="E932" s="8"/>
      <c r="F932" s="9"/>
      <c r="G932" s="3"/>
      <c r="H932" s="3"/>
      <c r="I932" s="3"/>
      <c r="J932" s="3"/>
      <c r="K932" s="3"/>
      <c r="L932" s="10"/>
      <c r="M932" s="3"/>
      <c r="N932" s="3"/>
      <c r="O932" s="3"/>
      <c r="Q932" s="3"/>
      <c r="R932" s="3"/>
      <c r="S932" s="3"/>
      <c r="T932" s="3"/>
      <c r="U932" s="3"/>
      <c r="V932" s="3"/>
      <c r="W932" s="3"/>
      <c r="X932" s="3"/>
      <c r="Y932" s="9"/>
      <c r="Z932" s="3"/>
      <c r="AA932" s="27"/>
    </row>
    <row r="933" spans="1:27" s="30" customFormat="1" ht="9.75">
      <c r="A933" s="25"/>
      <c r="B933" s="5"/>
      <c r="C933" s="8"/>
      <c r="D933" s="11"/>
      <c r="E933" s="8"/>
      <c r="F933" s="9"/>
      <c r="G933" s="3"/>
      <c r="H933" s="3"/>
      <c r="I933" s="3"/>
      <c r="J933" s="3"/>
      <c r="K933" s="3"/>
      <c r="L933" s="10"/>
      <c r="M933" s="3"/>
      <c r="N933" s="3"/>
      <c r="O933" s="3"/>
      <c r="Q933" s="3"/>
      <c r="R933" s="3"/>
      <c r="S933" s="3"/>
      <c r="T933" s="3"/>
      <c r="U933" s="3"/>
      <c r="V933" s="3"/>
      <c r="W933" s="3"/>
      <c r="X933" s="3"/>
      <c r="Y933" s="9"/>
      <c r="Z933" s="3"/>
      <c r="AA933" s="27"/>
    </row>
    <row r="934" spans="1:27" s="30" customFormat="1" ht="9.75">
      <c r="A934" s="25"/>
      <c r="B934" s="5"/>
      <c r="C934" s="8"/>
      <c r="D934" s="11"/>
      <c r="E934" s="8"/>
      <c r="F934" s="9"/>
      <c r="G934" s="3"/>
      <c r="H934" s="3"/>
      <c r="I934" s="3"/>
      <c r="J934" s="3"/>
      <c r="K934" s="3"/>
      <c r="L934" s="10"/>
      <c r="M934" s="3"/>
      <c r="N934" s="3"/>
      <c r="O934" s="3"/>
      <c r="Q934" s="3"/>
      <c r="R934" s="3"/>
      <c r="S934" s="3"/>
      <c r="T934" s="3"/>
      <c r="U934" s="3"/>
      <c r="V934" s="3"/>
      <c r="W934" s="3"/>
      <c r="X934" s="3"/>
      <c r="Y934" s="9"/>
      <c r="Z934" s="3"/>
      <c r="AA934" s="27"/>
    </row>
    <row r="935" spans="1:27" s="30" customFormat="1" ht="9.75">
      <c r="A935" s="25"/>
      <c r="B935" s="5"/>
      <c r="C935" s="8"/>
      <c r="D935" s="11"/>
      <c r="E935" s="8"/>
      <c r="F935" s="9"/>
      <c r="G935" s="3"/>
      <c r="H935" s="3"/>
      <c r="I935" s="3"/>
      <c r="J935" s="3"/>
      <c r="K935" s="3"/>
      <c r="L935" s="10"/>
      <c r="M935" s="3"/>
      <c r="N935" s="3"/>
      <c r="O935" s="3"/>
      <c r="Q935" s="3"/>
      <c r="R935" s="3"/>
      <c r="S935" s="3"/>
      <c r="T935" s="3"/>
      <c r="U935" s="3"/>
      <c r="V935" s="3"/>
      <c r="W935" s="3"/>
      <c r="X935" s="3"/>
      <c r="Y935" s="9"/>
      <c r="Z935" s="3"/>
      <c r="AA935" s="27"/>
    </row>
  </sheetData>
  <sheetProtection/>
  <mergeCells count="38">
    <mergeCell ref="E874:F874"/>
    <mergeCell ref="C874:D874"/>
    <mergeCell ref="E873:F873"/>
    <mergeCell ref="C873:D873"/>
    <mergeCell ref="E877:F877"/>
    <mergeCell ref="C877:D877"/>
    <mergeCell ref="E875:F875"/>
    <mergeCell ref="C875:D875"/>
    <mergeCell ref="E876:F876"/>
    <mergeCell ref="C876:D876"/>
    <mergeCell ref="E880:F880"/>
    <mergeCell ref="C880:D880"/>
    <mergeCell ref="E878:F878"/>
    <mergeCell ref="C878:D878"/>
    <mergeCell ref="E879:F879"/>
    <mergeCell ref="C879:D879"/>
    <mergeCell ref="E883:F883"/>
    <mergeCell ref="C883:D883"/>
    <mergeCell ref="E881:F881"/>
    <mergeCell ref="C881:D881"/>
    <mergeCell ref="E882:F882"/>
    <mergeCell ref="C882:D882"/>
    <mergeCell ref="E884:F884"/>
    <mergeCell ref="C884:D884"/>
    <mergeCell ref="E891:F891"/>
    <mergeCell ref="C891:D891"/>
    <mergeCell ref="E890:F890"/>
    <mergeCell ref="C890:D890"/>
    <mergeCell ref="E889:F889"/>
    <mergeCell ref="C889:D889"/>
    <mergeCell ref="E885:F885"/>
    <mergeCell ref="C885:D885"/>
    <mergeCell ref="E888:F888"/>
    <mergeCell ref="C888:D888"/>
    <mergeCell ref="E887:F887"/>
    <mergeCell ref="C887:D887"/>
    <mergeCell ref="E886:F886"/>
    <mergeCell ref="C886:D886"/>
  </mergeCells>
  <printOptions horizontalCentered="1"/>
  <pageMargins left="0.25" right="0.25" top="0.5" bottom="0.5" header="0.3" footer="0.3"/>
  <pageSetup horizontalDpi="600" verticalDpi="600" orientation="landscape" paperSize="5" scale="55" r:id="rId4"/>
  <headerFooter>
    <oddHeader>&amp;C&amp;12 2011 Consolidated Allocations By Program&amp;10
Community Partnership and Investment Program (CPIP)</oddHeader>
    <oddFooter>&amp;L*Ward listed is based on head office mailing address and/or service location. 
 February 13, 2012 by Community Resources Section, Social Development, Finance and Administration Division&amp;R&amp;P of &amp;N</oddFooter>
  </headerFooter>
  <ignoredErrors>
    <ignoredError sqref="C2:C4" numberStoredAsText="1"/>
    <ignoredError sqref="A5:Z5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TLAGMAN</dc:creator>
  <cp:keywords/>
  <dc:description/>
  <cp:lastModifiedBy>Faziela Bacchus</cp:lastModifiedBy>
  <cp:lastPrinted>2011-12-09T20:27:23Z</cp:lastPrinted>
  <dcterms:created xsi:type="dcterms:W3CDTF">2011-02-17T13:43:18Z</dcterms:created>
  <dcterms:modified xsi:type="dcterms:W3CDTF">2014-12-16T15:57:22Z</dcterms:modified>
  <cp:category/>
  <cp:version/>
  <cp:contentType/>
  <cp:contentStatus/>
</cp:coreProperties>
</file>